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6335" windowHeight="9630"/>
  </bookViews>
  <sheets>
    <sheet name="PACC 2015" sheetId="1" r:id="rId1"/>
  </sheets>
  <definedNames>
    <definedName name="_xlnm.Print_Titles" localSheetId="0">'PACC 2015'!$1:$7</definedName>
  </definedNames>
  <calcPr calcId="124519"/>
</workbook>
</file>

<file path=xl/calcChain.xml><?xml version="1.0" encoding="utf-8"?>
<calcChain xmlns="http://schemas.openxmlformats.org/spreadsheetml/2006/main">
  <c r="U53" i="1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W30" s="1"/>
  <c r="V28"/>
  <c r="V27"/>
  <c r="V26"/>
  <c r="V25"/>
  <c r="V24"/>
  <c r="V23"/>
  <c r="V22"/>
  <c r="V21"/>
  <c r="V20"/>
  <c r="V19"/>
  <c r="V18"/>
  <c r="V17"/>
  <c r="V16"/>
  <c r="V15"/>
  <c r="V14"/>
  <c r="V11"/>
  <c r="V53" s="1"/>
</calcChain>
</file>

<file path=xl/comments1.xml><?xml version="1.0" encoding="utf-8"?>
<comments xmlns="http://schemas.openxmlformats.org/spreadsheetml/2006/main">
  <authors>
    <author>Verónica Iveth Bueso Leiva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V53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sharedStrings.xml><?xml version="1.0" encoding="utf-8"?>
<sst xmlns="http://schemas.openxmlformats.org/spreadsheetml/2006/main" count="218" uniqueCount="135">
  <si>
    <t>SECRETARÍA DE ESTADO EN EL DESPACHO DE SALUD</t>
  </si>
  <si>
    <t>PLAN ANUAL DE COMPRAS Y CONTRATACIONES (PACC) PARA EL AÑO 2015</t>
  </si>
  <si>
    <t>REGION DEPARTAMENTAL DE OLANCHO N° 15</t>
  </si>
  <si>
    <t>PROGRAMA DE CONTRATACIONES (FECHAS ESTIMADAS/REALES)</t>
  </si>
  <si>
    <r>
      <t xml:space="preserve">Categoría: </t>
    </r>
    <r>
      <rPr>
        <i/>
        <sz val="5"/>
        <rFont val="Arial"/>
        <family val="2"/>
      </rPr>
      <t>[Bienes, Obras o Servicios diferentes a las Consultorías]</t>
    </r>
  </si>
  <si>
    <t>Preliminares</t>
  </si>
  <si>
    <t>Etapa de Inicio</t>
  </si>
  <si>
    <t>Etapa de Evaluación de Ofertas</t>
  </si>
  <si>
    <t>Etapa de Firma del Contrato</t>
  </si>
  <si>
    <t>Entregas</t>
  </si>
  <si>
    <t>Invitación a Precalificar</t>
  </si>
  <si>
    <t>Evaluación de Precalificación</t>
  </si>
  <si>
    <t>Convocatoria a participar en el proceso</t>
  </si>
  <si>
    <t>Apertura de Ofertas</t>
  </si>
  <si>
    <t>Evaluación de las Ofertas</t>
  </si>
  <si>
    <t>Firma de la Adjudicación</t>
  </si>
  <si>
    <t>Recepcion de Bienes, Servicios u Obras</t>
  </si>
  <si>
    <t xml:space="preserve">Descripción </t>
  </si>
  <si>
    <t>Método de Compra</t>
  </si>
  <si>
    <t>Relación con el POA</t>
  </si>
  <si>
    <t>Clave Institucional</t>
  </si>
  <si>
    <t>INICIO</t>
  </si>
  <si>
    <t>FIN</t>
  </si>
  <si>
    <t>Costo Estimado</t>
  </si>
  <si>
    <t xml:space="preserve">Costo Final </t>
  </si>
  <si>
    <t>No.</t>
  </si>
  <si>
    <t>Nombre del proyecto u objeto de compra</t>
  </si>
  <si>
    <t>LPI, LPN, LP, 3C, 2C, CD</t>
  </si>
  <si>
    <t>correlativo del POA</t>
  </si>
  <si>
    <t>Correlativo de este contrato</t>
  </si>
  <si>
    <t>Estimada</t>
  </si>
  <si>
    <t>REAL</t>
  </si>
  <si>
    <t>Mantenimiento y reparación de edificio y locales</t>
  </si>
  <si>
    <t>3C</t>
  </si>
  <si>
    <t>´001-15</t>
  </si>
  <si>
    <t>Mantenimiento y reparación de equipo de oficina y mueble</t>
  </si>
  <si>
    <t>´002-15</t>
  </si>
  <si>
    <t>Alimentos y bebidas para personas</t>
  </si>
  <si>
    <t>´003-15</t>
  </si>
  <si>
    <t>Hilados y telas</t>
  </si>
  <si>
    <t>´004-15</t>
  </si>
  <si>
    <t>Prendas de vestir</t>
  </si>
  <si>
    <t>LPN</t>
  </si>
  <si>
    <t>´005-15</t>
  </si>
  <si>
    <t>Calzados</t>
  </si>
  <si>
    <t>LP</t>
  </si>
  <si>
    <t>´006-15</t>
  </si>
  <si>
    <t>Papel de Escritorio</t>
  </si>
  <si>
    <t>´007-15</t>
  </si>
  <si>
    <t>Productos de artes gráficas</t>
  </si>
  <si>
    <t>´008-15</t>
  </si>
  <si>
    <t>Productos de papel y cartón</t>
  </si>
  <si>
    <t>´009-15</t>
  </si>
  <si>
    <t>Llantas y cámaras de aire</t>
  </si>
  <si>
    <t>´010-15</t>
  </si>
  <si>
    <t>Productos Químicos</t>
  </si>
  <si>
    <t>´011-15</t>
  </si>
  <si>
    <t>Productos farmaceúticos y medicinales varios (Compra para Diferentes Areas)</t>
  </si>
  <si>
    <t>´012-15</t>
  </si>
  <si>
    <t>Reactivos (Compra para Nivel Regional)</t>
  </si>
  <si>
    <t>´013-15</t>
  </si>
  <si>
    <t>Reactivos (Diferentes Areas)</t>
  </si>
  <si>
    <t>´014-15</t>
  </si>
  <si>
    <t>Reactivos VHI/SIDA</t>
  </si>
  <si>
    <t>´015-15</t>
  </si>
  <si>
    <t>Vendaje para fracturas y otros</t>
  </si>
  <si>
    <t>´016-15</t>
  </si>
  <si>
    <t>Insecticida, Fumigantes y Otros</t>
  </si>
  <si>
    <t>´017-15</t>
  </si>
  <si>
    <t>Tintas, Pinturas y Colorantes</t>
  </si>
  <si>
    <t>´018-15</t>
  </si>
  <si>
    <t>Gasolina</t>
  </si>
  <si>
    <t>´019-15</t>
  </si>
  <si>
    <t>Diesel (Compra para Nivel Regional)</t>
  </si>
  <si>
    <t>´020-15</t>
  </si>
  <si>
    <t>Diesel (Compra para diferentes Areas)</t>
  </si>
  <si>
    <t>´021-15</t>
  </si>
  <si>
    <t>Kerosene</t>
  </si>
  <si>
    <t>´022-15</t>
  </si>
  <si>
    <t>Aceites y grasas lubricantes</t>
  </si>
  <si>
    <t>´023-15</t>
  </si>
  <si>
    <t>Específicos Veterinarios</t>
  </si>
  <si>
    <t>´024-15</t>
  </si>
  <si>
    <t>Productos de material plástico</t>
  </si>
  <si>
    <t>´025-15</t>
  </si>
  <si>
    <t>Productos Ferrosos</t>
  </si>
  <si>
    <t>´026-15</t>
  </si>
  <si>
    <t>Productos no Ferrosos</t>
  </si>
  <si>
    <t>´027-15</t>
  </si>
  <si>
    <t>Productos de Cemento, Asbesto y Yeso</t>
  </si>
  <si>
    <t>´028-15</t>
  </si>
  <si>
    <t>Cemento, cal y yeso</t>
  </si>
  <si>
    <t>´029-15</t>
  </si>
  <si>
    <t>Elementos de Limpieza y Aseo Personal</t>
  </si>
  <si>
    <t>´030-15</t>
  </si>
  <si>
    <t>Utiles de escritorio, oficina y enseñanza</t>
  </si>
  <si>
    <t>´031-15</t>
  </si>
  <si>
    <t>Utiles y materiales eléctricos</t>
  </si>
  <si>
    <t>´032-15</t>
  </si>
  <si>
    <t>Instrumental médico quirúrgico menor</t>
  </si>
  <si>
    <t>´033-15</t>
  </si>
  <si>
    <t xml:space="preserve">Instrumental y material para laboratorio </t>
  </si>
  <si>
    <t>´034-15</t>
  </si>
  <si>
    <t>Material Médico Quirúrgico Menor</t>
  </si>
  <si>
    <t>´035-15</t>
  </si>
  <si>
    <t>Otro instrumental, accesorios y material médico</t>
  </si>
  <si>
    <t>´036-15</t>
  </si>
  <si>
    <t>Instrumental médico Odontológico</t>
  </si>
  <si>
    <t>´037-15</t>
  </si>
  <si>
    <t>Materiales y suministros odontológicos</t>
  </si>
  <si>
    <t>´038-15</t>
  </si>
  <si>
    <t xml:space="preserve">Otros Repuestos y accesorios </t>
  </si>
  <si>
    <t>´039-15</t>
  </si>
  <si>
    <t>Electrodomésticos</t>
  </si>
  <si>
    <t>´040-15</t>
  </si>
  <si>
    <t>Equipo Médico, Sanitario, Hospitalario e instrumental</t>
  </si>
  <si>
    <t>´041-15</t>
  </si>
  <si>
    <t>Equipo de laboratorio médico (Compra para nivel regional)</t>
  </si>
  <si>
    <t>´042-15</t>
  </si>
  <si>
    <t>Equipo de laboratorio médico (Diferentes Areas)</t>
  </si>
  <si>
    <t>´043-15</t>
  </si>
  <si>
    <t>TOTAL (X CADA CATEGORÍA)</t>
  </si>
  <si>
    <t>Fecha de Emisión:</t>
  </si>
  <si>
    <t>Emitido por:</t>
  </si>
  <si>
    <t>Nancy Dixiana Rodriguez</t>
  </si>
  <si>
    <t>Fecha de Modificación:</t>
  </si>
  <si>
    <t xml:space="preserve">Modificado por: </t>
  </si>
  <si>
    <t>Fecha de Registro ONCAE:</t>
  </si>
  <si>
    <t>Fecha de Aprobación:</t>
  </si>
  <si>
    <t>Aprobado por:</t>
  </si>
  <si>
    <t>ING. ALAN ROMERO</t>
  </si>
  <si>
    <t>Fecha Actualización ONCAE:</t>
  </si>
  <si>
    <t xml:space="preserve">UNIDAD RESPONSABLE DE PREPARACIÓN Y SEGUIMIENTO DE PLAN DE CONTRATACIONES REGION DEPARTAMENTAL DE OLANCHO N° 15] </t>
  </si>
  <si>
    <t>Firma Gerente Administrativo</t>
  </si>
  <si>
    <t>ALAN ROMERO / ADMINISTRADOR</t>
  </si>
</sst>
</file>

<file path=xl/styles.xml><?xml version="1.0" encoding="utf-8"?>
<styleSheet xmlns="http://schemas.openxmlformats.org/spreadsheetml/2006/main">
  <numFmts count="6">
    <numFmt numFmtId="44" formatCode="_ &quot;L.&quot;\ * #,##0.00_ ;_ &quot;L.&quot;\ * \-#,##0.00_ ;_ &quot;L.&quot;\ * &quot;-&quot;??_ ;_ @_ "/>
    <numFmt numFmtId="43" formatCode="_ * #,##0.00_ ;_ * \-#,##0.00_ ;_ * &quot;-&quot;??_ ;_ @_ "/>
    <numFmt numFmtId="164" formatCode="dd/mm/yy;@"/>
    <numFmt numFmtId="165" formatCode="_(* #,##0.00_);_(* \(#,##0.00\);_(* &quot;-&quot;??_);_(@_)"/>
    <numFmt numFmtId="166" formatCode="_-* #,##0.00_-;\-* #,##0.00_-;_-* &quot;-&quot;??_-;_-@_-"/>
    <numFmt numFmtId="167" formatCode="&quot;L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name val="Arial"/>
      <family val="2"/>
    </font>
    <font>
      <b/>
      <sz val="7"/>
      <name val="Arial"/>
      <family val="2"/>
    </font>
    <font>
      <sz val="5"/>
      <color theme="1"/>
      <name val="Calibri"/>
      <family val="2"/>
      <scheme val="minor"/>
    </font>
    <font>
      <b/>
      <sz val="3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i/>
      <sz val="5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5"/>
      <color rgb="FF0000FF"/>
      <name val="Arial"/>
      <family val="2"/>
    </font>
    <font>
      <b/>
      <sz val="5"/>
      <color indexed="12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8"/>
      <color indexed="8"/>
      <name val="Arial"/>
      <family val="2"/>
    </font>
    <font>
      <sz val="9"/>
      <color rgb="FF0000FF"/>
      <name val="Arial"/>
      <family val="2"/>
    </font>
    <font>
      <b/>
      <sz val="7.5"/>
      <color indexed="8"/>
      <name val="Arial"/>
      <family val="2"/>
    </font>
    <font>
      <sz val="10"/>
      <color indexed="8"/>
      <name val="Arial"/>
      <family val="2"/>
    </font>
    <font>
      <b/>
      <sz val="7"/>
      <color indexed="12"/>
      <name val="Arial"/>
      <family val="2"/>
    </font>
    <font>
      <b/>
      <sz val="11"/>
      <name val="Arial"/>
      <family val="2"/>
    </font>
    <font>
      <sz val="3"/>
      <name val="Arial"/>
      <family val="2"/>
    </font>
    <font>
      <sz val="3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</cellStyleXfs>
  <cellXfs count="106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4" fontId="12" fillId="0" borderId="15" xfId="0" applyNumberFormat="1" applyFont="1" applyFill="1" applyBorder="1" applyAlignment="1">
      <alignment horizontal="center" vertical="center" wrapText="1"/>
    </xf>
    <xf numFmtId="14" fontId="12" fillId="0" borderId="1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164" fontId="14" fillId="0" borderId="15" xfId="0" applyNumberFormat="1" applyFont="1" applyFill="1" applyBorder="1" applyAlignment="1">
      <alignment horizontal="center" vertical="center" wrapText="1"/>
    </xf>
    <xf numFmtId="165" fontId="15" fillId="0" borderId="15" xfId="1" applyNumberFormat="1" applyFont="1" applyFill="1" applyBorder="1" applyAlignment="1">
      <alignment horizontal="right" vertical="center" wrapText="1"/>
    </xf>
    <xf numFmtId="165" fontId="7" fillId="0" borderId="15" xfId="1" applyNumberFormat="1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center"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wrapText="1"/>
    </xf>
    <xf numFmtId="165" fontId="17" fillId="0" borderId="15" xfId="1" applyNumberFormat="1" applyFont="1" applyFill="1" applyBorder="1" applyAlignment="1">
      <alignment horizontal="right" vertical="center" wrapText="1"/>
    </xf>
    <xf numFmtId="0" fontId="2" fillId="6" borderId="0" xfId="0" applyFont="1" applyFill="1" applyAlignment="1">
      <alignment wrapText="1"/>
    </xf>
    <xf numFmtId="0" fontId="3" fillId="6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164" fontId="14" fillId="6" borderId="15" xfId="0" applyNumberFormat="1" applyFont="1" applyFill="1" applyBorder="1" applyAlignment="1">
      <alignment horizontal="center" vertical="center" wrapText="1"/>
    </xf>
    <xf numFmtId="164" fontId="16" fillId="6" borderId="15" xfId="0" applyNumberFormat="1" applyFont="1" applyFill="1" applyBorder="1" applyAlignment="1">
      <alignment horizontal="center" vertical="center" wrapText="1"/>
    </xf>
    <xf numFmtId="165" fontId="7" fillId="6" borderId="15" xfId="1" applyNumberFormat="1" applyFont="1" applyFill="1" applyBorder="1" applyAlignment="1">
      <alignment horizontal="center" vertical="center" wrapText="1"/>
    </xf>
    <xf numFmtId="165" fontId="7" fillId="6" borderId="15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wrapText="1"/>
    </xf>
    <xf numFmtId="166" fontId="4" fillId="6" borderId="0" xfId="0" applyNumberFormat="1" applyFont="1" applyFill="1" applyAlignment="1">
      <alignment wrapText="1"/>
    </xf>
    <xf numFmtId="165" fontId="7" fillId="0" borderId="15" xfId="1" applyNumberFormat="1" applyFont="1" applyFill="1" applyBorder="1" applyAlignment="1">
      <alignment horizontal="right" vertical="center" wrapText="1"/>
    </xf>
    <xf numFmtId="0" fontId="13" fillId="6" borderId="15" xfId="3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wrapText="1"/>
    </xf>
    <xf numFmtId="0" fontId="19" fillId="0" borderId="6" xfId="0" applyFont="1" applyBorder="1" applyAlignment="1">
      <alignment horizontal="left" vertical="center" wrapText="1"/>
    </xf>
    <xf numFmtId="167" fontId="7" fillId="0" borderId="15" xfId="2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6" fillId="0" borderId="18" xfId="0" applyFont="1" applyBorder="1" applyAlignment="1">
      <alignment vertical="center"/>
    </xf>
    <xf numFmtId="0" fontId="9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6" fillId="0" borderId="17" xfId="0" applyFont="1" applyBorder="1" applyAlignment="1">
      <alignment vertical="center" wrapText="1"/>
    </xf>
    <xf numFmtId="0" fontId="9" fillId="0" borderId="20" xfId="0" applyFont="1" applyBorder="1" applyAlignment="1">
      <alignment horizontal="left" wrapText="1"/>
    </xf>
    <xf numFmtId="0" fontId="6" fillId="0" borderId="19" xfId="0" applyFont="1" applyBorder="1" applyAlignment="1">
      <alignment horizontal="right" wrapText="1"/>
    </xf>
    <xf numFmtId="0" fontId="2" fillId="0" borderId="7" xfId="0" applyFont="1" applyBorder="1" applyAlignment="1">
      <alignment wrapText="1"/>
    </xf>
    <xf numFmtId="0" fontId="21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2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1" fillId="0" borderId="15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right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165" fontId="20" fillId="0" borderId="0" xfId="0" applyNumberFormat="1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 wrapText="1"/>
    </xf>
  </cellXfs>
  <cellStyles count="4">
    <cellStyle name="Millares" xfId="1" builtinId="3"/>
    <cellStyle name="Moneda" xfId="2" builtinId="4"/>
    <cellStyle name="Normal" xfId="0" builtinId="0"/>
    <cellStyle name="Normal_Hoja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2"/>
  <sheetViews>
    <sheetView tabSelected="1" topLeftCell="B1" zoomScale="78" zoomScaleNormal="78" zoomScalePageLayoutView="166" workbookViewId="0">
      <selection activeCell="O54" sqref="O54"/>
    </sheetView>
  </sheetViews>
  <sheetFormatPr baseColWidth="10" defaultColWidth="6" defaultRowHeight="7.5" customHeight="1"/>
  <cols>
    <col min="1" max="1" width="0.5703125" style="2" hidden="1" customWidth="1"/>
    <col min="2" max="2" width="3.28515625" style="2" customWidth="1"/>
    <col min="3" max="3" width="17.5703125" style="65" customWidth="1"/>
    <col min="4" max="4" width="5" style="2" customWidth="1"/>
    <col min="5" max="5" width="5.140625" style="2" customWidth="1"/>
    <col min="6" max="6" width="5.7109375" style="2" customWidth="1"/>
    <col min="7" max="7" width="7.85546875" style="2" customWidth="1"/>
    <col min="8" max="8" width="8.28515625" style="2" customWidth="1"/>
    <col min="9" max="9" width="8.140625" style="2" customWidth="1"/>
    <col min="10" max="10" width="8.42578125" style="2" customWidth="1"/>
    <col min="11" max="11" width="8" style="2" customWidth="1"/>
    <col min="12" max="12" width="7.5703125" style="2" customWidth="1"/>
    <col min="13" max="13" width="8" style="2" customWidth="1"/>
    <col min="14" max="14" width="7.140625" style="2" customWidth="1"/>
    <col min="15" max="15" width="8.7109375" style="2" customWidth="1"/>
    <col min="16" max="16" width="8.140625" style="2" customWidth="1"/>
    <col min="17" max="17" width="7.5703125" style="2" customWidth="1"/>
    <col min="18" max="18" width="7.140625" style="2" customWidth="1"/>
    <col min="19" max="19" width="8" style="2" customWidth="1"/>
    <col min="20" max="20" width="7.85546875" style="2" customWidth="1"/>
    <col min="21" max="21" width="12.5703125" style="2" customWidth="1"/>
    <col min="22" max="22" width="14.42578125" style="2" customWidth="1"/>
    <col min="23" max="23" width="6.85546875" style="2" hidden="1" customWidth="1"/>
    <col min="24" max="24" width="7.28515625" style="2" bestFit="1" customWidth="1"/>
    <col min="25" max="25" width="0" style="2" hidden="1" customWidth="1"/>
    <col min="26" max="27" width="7.5703125" style="2" bestFit="1" customWidth="1"/>
    <col min="28" max="16384" width="6" style="2"/>
  </cols>
  <sheetData>
    <row r="1" spans="1:22" ht="8.25" customHeight="1">
      <c r="A1" s="1"/>
      <c r="B1" s="1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22" ht="9" customHeight="1">
      <c r="A2" s="1"/>
      <c r="B2" s="1"/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ht="9" customHeight="1">
      <c r="A3" s="1"/>
      <c r="B3" s="1"/>
      <c r="C3" s="3"/>
      <c r="D3" s="3"/>
      <c r="E3" s="3"/>
      <c r="F3" s="3"/>
      <c r="G3" s="3"/>
      <c r="H3" s="3"/>
      <c r="I3" s="67" t="s">
        <v>2</v>
      </c>
      <c r="J3" s="67"/>
      <c r="K3" s="67"/>
      <c r="L3" s="67"/>
      <c r="M3" s="67"/>
      <c r="N3" s="67"/>
      <c r="O3" s="67"/>
      <c r="P3" s="67"/>
      <c r="Q3" s="3"/>
      <c r="R3" s="3"/>
      <c r="S3" s="3"/>
      <c r="T3" s="3"/>
      <c r="U3" s="3"/>
      <c r="V3" s="3"/>
    </row>
    <row r="4" spans="1:22" ht="12" customHeight="1">
      <c r="A4" s="1"/>
      <c r="B4" s="4"/>
      <c r="C4" s="5"/>
      <c r="D4" s="6"/>
      <c r="E4" s="6"/>
      <c r="F4" s="7"/>
      <c r="G4" s="68" t="s">
        <v>3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9"/>
    </row>
    <row r="5" spans="1:22" ht="24.75" customHeight="1">
      <c r="A5" s="1"/>
      <c r="B5" s="70" t="s">
        <v>4</v>
      </c>
      <c r="C5" s="71"/>
      <c r="D5" s="8"/>
      <c r="E5" s="8"/>
      <c r="F5" s="9"/>
      <c r="G5" s="68" t="s">
        <v>5</v>
      </c>
      <c r="H5" s="68"/>
      <c r="I5" s="68"/>
      <c r="J5" s="69"/>
      <c r="K5" s="72" t="s">
        <v>6</v>
      </c>
      <c r="L5" s="68"/>
      <c r="M5" s="68"/>
      <c r="N5" s="69"/>
      <c r="O5" s="72" t="s">
        <v>7</v>
      </c>
      <c r="P5" s="68"/>
      <c r="Q5" s="72" t="s">
        <v>8</v>
      </c>
      <c r="R5" s="68"/>
      <c r="S5" s="72" t="s">
        <v>9</v>
      </c>
      <c r="T5" s="69"/>
      <c r="U5" s="73"/>
      <c r="V5" s="74"/>
    </row>
    <row r="6" spans="1:22" ht="28.5" customHeight="1" thickBot="1">
      <c r="A6" s="1"/>
      <c r="B6" s="10"/>
      <c r="C6" s="11"/>
      <c r="D6" s="8"/>
      <c r="E6" s="8"/>
      <c r="F6" s="9"/>
      <c r="G6" s="77" t="s">
        <v>10</v>
      </c>
      <c r="H6" s="78"/>
      <c r="I6" s="79" t="s">
        <v>11</v>
      </c>
      <c r="J6" s="80"/>
      <c r="K6" s="81" t="s">
        <v>12</v>
      </c>
      <c r="L6" s="80"/>
      <c r="M6" s="81" t="s">
        <v>13</v>
      </c>
      <c r="N6" s="80"/>
      <c r="O6" s="81" t="s">
        <v>14</v>
      </c>
      <c r="P6" s="80"/>
      <c r="Q6" s="81" t="s">
        <v>15</v>
      </c>
      <c r="R6" s="80"/>
      <c r="S6" s="81" t="s">
        <v>16</v>
      </c>
      <c r="T6" s="80"/>
      <c r="U6" s="75"/>
      <c r="V6" s="76"/>
    </row>
    <row r="7" spans="1:22" ht="39.75" customHeight="1" thickTop="1">
      <c r="A7" s="1"/>
      <c r="B7" s="12"/>
      <c r="C7" s="13" t="s">
        <v>17</v>
      </c>
      <c r="D7" s="14" t="s">
        <v>18</v>
      </c>
      <c r="E7" s="14" t="s">
        <v>19</v>
      </c>
      <c r="F7" s="15" t="s">
        <v>20</v>
      </c>
      <c r="G7" s="16" t="s">
        <v>21</v>
      </c>
      <c r="H7" s="16" t="s">
        <v>22</v>
      </c>
      <c r="I7" s="16" t="s">
        <v>21</v>
      </c>
      <c r="J7" s="16" t="s">
        <v>22</v>
      </c>
      <c r="K7" s="16" t="s">
        <v>21</v>
      </c>
      <c r="L7" s="16" t="s">
        <v>22</v>
      </c>
      <c r="M7" s="16" t="s">
        <v>21</v>
      </c>
      <c r="N7" s="16" t="s">
        <v>22</v>
      </c>
      <c r="O7" s="16" t="s">
        <v>21</v>
      </c>
      <c r="P7" s="16" t="s">
        <v>22</v>
      </c>
      <c r="Q7" s="17" t="s">
        <v>21</v>
      </c>
      <c r="R7" s="17" t="s">
        <v>22</v>
      </c>
      <c r="S7" s="17" t="s">
        <v>21</v>
      </c>
      <c r="T7" s="17" t="s">
        <v>22</v>
      </c>
      <c r="U7" s="17" t="s">
        <v>23</v>
      </c>
      <c r="V7" s="17" t="s">
        <v>24</v>
      </c>
    </row>
    <row r="8" spans="1:22" ht="14.25" customHeight="1">
      <c r="A8" s="1"/>
      <c r="B8" s="82" t="s">
        <v>25</v>
      </c>
      <c r="C8" s="84" t="s">
        <v>26</v>
      </c>
      <c r="D8" s="85" t="s">
        <v>27</v>
      </c>
      <c r="E8" s="85" t="s">
        <v>28</v>
      </c>
      <c r="F8" s="85" t="s">
        <v>29</v>
      </c>
      <c r="G8" s="18" t="s">
        <v>30</v>
      </c>
      <c r="H8" s="18" t="s">
        <v>30</v>
      </c>
      <c r="I8" s="18" t="s">
        <v>30</v>
      </c>
      <c r="J8" s="18" t="s">
        <v>30</v>
      </c>
      <c r="K8" s="18" t="s">
        <v>30</v>
      </c>
      <c r="L8" s="18" t="s">
        <v>30</v>
      </c>
      <c r="M8" s="18" t="s">
        <v>30</v>
      </c>
      <c r="N8" s="18" t="s">
        <v>30</v>
      </c>
      <c r="O8" s="18" t="s">
        <v>30</v>
      </c>
      <c r="P8" s="18" t="s">
        <v>30</v>
      </c>
      <c r="Q8" s="18" t="s">
        <v>30</v>
      </c>
      <c r="R8" s="18" t="s">
        <v>30</v>
      </c>
      <c r="S8" s="18" t="s">
        <v>30</v>
      </c>
      <c r="T8" s="18" t="s">
        <v>30</v>
      </c>
      <c r="U8" s="95" t="s">
        <v>30</v>
      </c>
      <c r="V8" s="95" t="s">
        <v>31</v>
      </c>
    </row>
    <row r="9" spans="1:22" ht="35.25" customHeight="1">
      <c r="A9" s="1"/>
      <c r="B9" s="83"/>
      <c r="C9" s="84"/>
      <c r="D9" s="85"/>
      <c r="E9" s="85"/>
      <c r="F9" s="85"/>
      <c r="G9" s="19" t="s">
        <v>31</v>
      </c>
      <c r="H9" s="19" t="s">
        <v>31</v>
      </c>
      <c r="I9" s="19" t="s">
        <v>31</v>
      </c>
      <c r="J9" s="19" t="s">
        <v>31</v>
      </c>
      <c r="K9" s="19" t="s">
        <v>31</v>
      </c>
      <c r="L9" s="19" t="s">
        <v>31</v>
      </c>
      <c r="M9" s="19" t="s">
        <v>31</v>
      </c>
      <c r="N9" s="19" t="s">
        <v>31</v>
      </c>
      <c r="O9" s="19" t="s">
        <v>31</v>
      </c>
      <c r="P9" s="19" t="s">
        <v>31</v>
      </c>
      <c r="Q9" s="20" t="s">
        <v>31</v>
      </c>
      <c r="R9" s="20" t="s">
        <v>31</v>
      </c>
      <c r="S9" s="20" t="s">
        <v>31</v>
      </c>
      <c r="T9" s="20" t="s">
        <v>31</v>
      </c>
      <c r="U9" s="95"/>
      <c r="V9" s="95"/>
    </row>
    <row r="10" spans="1:22" ht="38.25" customHeight="1">
      <c r="A10" s="21"/>
      <c r="B10" s="22">
        <v>1</v>
      </c>
      <c r="C10" s="23" t="s">
        <v>32</v>
      </c>
      <c r="D10" s="24" t="s">
        <v>33</v>
      </c>
      <c r="E10" s="24">
        <v>23100</v>
      </c>
      <c r="F10" s="25" t="s">
        <v>34</v>
      </c>
      <c r="G10" s="26">
        <v>42186</v>
      </c>
      <c r="H10" s="26">
        <v>42195</v>
      </c>
      <c r="I10" s="26">
        <v>42191</v>
      </c>
      <c r="J10" s="26">
        <v>42193</v>
      </c>
      <c r="K10" s="26">
        <v>42194</v>
      </c>
      <c r="L10" s="26">
        <v>42194</v>
      </c>
      <c r="M10" s="26">
        <v>42198</v>
      </c>
      <c r="N10" s="26">
        <v>42198</v>
      </c>
      <c r="O10" s="26">
        <v>42199</v>
      </c>
      <c r="P10" s="26">
        <v>42199</v>
      </c>
      <c r="Q10" s="26">
        <v>42205</v>
      </c>
      <c r="R10" s="26">
        <v>42205</v>
      </c>
      <c r="S10" s="26">
        <v>42206</v>
      </c>
      <c r="T10" s="26">
        <v>42216</v>
      </c>
      <c r="U10" s="27">
        <v>130098</v>
      </c>
      <c r="V10" s="27">
        <v>130098</v>
      </c>
    </row>
    <row r="11" spans="1:22" ht="48" customHeight="1">
      <c r="A11" s="21"/>
      <c r="B11" s="22">
        <v>2</v>
      </c>
      <c r="C11" s="23" t="s">
        <v>35</v>
      </c>
      <c r="D11" s="24" t="s">
        <v>33</v>
      </c>
      <c r="E11" s="24">
        <v>23360</v>
      </c>
      <c r="F11" s="25" t="s">
        <v>36</v>
      </c>
      <c r="G11" s="26">
        <v>42186</v>
      </c>
      <c r="H11" s="26">
        <v>42195</v>
      </c>
      <c r="I11" s="26">
        <v>42191</v>
      </c>
      <c r="J11" s="26">
        <v>42193</v>
      </c>
      <c r="K11" s="26">
        <v>42194</v>
      </c>
      <c r="L11" s="26">
        <v>42194</v>
      </c>
      <c r="M11" s="26">
        <v>42198</v>
      </c>
      <c r="N11" s="26">
        <v>42198</v>
      </c>
      <c r="O11" s="26">
        <v>42199</v>
      </c>
      <c r="P11" s="26">
        <v>42199</v>
      </c>
      <c r="Q11" s="26">
        <v>42205</v>
      </c>
      <c r="R11" s="26">
        <v>42205</v>
      </c>
      <c r="S11" s="26">
        <v>42206</v>
      </c>
      <c r="T11" s="26">
        <v>42216</v>
      </c>
      <c r="U11" s="28">
        <v>24477</v>
      </c>
      <c r="V11" s="29">
        <f>U11</f>
        <v>24477</v>
      </c>
    </row>
    <row r="12" spans="1:22" ht="35.25" customHeight="1">
      <c r="A12" s="1"/>
      <c r="B12" s="22">
        <v>3</v>
      </c>
      <c r="C12" s="23" t="s">
        <v>37</v>
      </c>
      <c r="D12" s="24" t="s">
        <v>33</v>
      </c>
      <c r="E12" s="24">
        <v>31100</v>
      </c>
      <c r="F12" s="25" t="s">
        <v>38</v>
      </c>
      <c r="G12" s="26">
        <v>42096</v>
      </c>
      <c r="H12" s="26">
        <v>42107</v>
      </c>
      <c r="I12" s="26">
        <v>42108</v>
      </c>
      <c r="J12" s="26">
        <v>42109</v>
      </c>
      <c r="K12" s="26">
        <v>42110</v>
      </c>
      <c r="L12" s="26">
        <v>42110</v>
      </c>
      <c r="M12" s="26">
        <v>42111</v>
      </c>
      <c r="N12" s="26">
        <v>42111</v>
      </c>
      <c r="O12" s="26">
        <v>42114</v>
      </c>
      <c r="P12" s="26">
        <v>42115</v>
      </c>
      <c r="Q12" s="26">
        <v>42116</v>
      </c>
      <c r="R12" s="26">
        <v>42116</v>
      </c>
      <c r="S12" s="26">
        <v>42117</v>
      </c>
      <c r="T12" s="26">
        <v>42123</v>
      </c>
      <c r="U12" s="27">
        <v>77400</v>
      </c>
      <c r="V12" s="27">
        <v>77400</v>
      </c>
    </row>
    <row r="13" spans="1:22" ht="30" customHeight="1">
      <c r="A13" s="1"/>
      <c r="B13" s="22">
        <v>4</v>
      </c>
      <c r="C13" s="23" t="s">
        <v>39</v>
      </c>
      <c r="D13" s="24" t="s">
        <v>33</v>
      </c>
      <c r="E13" s="24">
        <v>32100</v>
      </c>
      <c r="F13" s="25" t="s">
        <v>40</v>
      </c>
      <c r="G13" s="26">
        <v>42186</v>
      </c>
      <c r="H13" s="26">
        <v>42195</v>
      </c>
      <c r="I13" s="26">
        <v>42191</v>
      </c>
      <c r="J13" s="26">
        <v>42193</v>
      </c>
      <c r="K13" s="26">
        <v>42194</v>
      </c>
      <c r="L13" s="26">
        <v>42194</v>
      </c>
      <c r="M13" s="26">
        <v>42198</v>
      </c>
      <c r="N13" s="26">
        <v>42198</v>
      </c>
      <c r="O13" s="26">
        <v>42199</v>
      </c>
      <c r="P13" s="26">
        <v>42199</v>
      </c>
      <c r="Q13" s="26">
        <v>42205</v>
      </c>
      <c r="R13" s="26">
        <v>42205</v>
      </c>
      <c r="S13" s="26">
        <v>42206</v>
      </c>
      <c r="T13" s="26">
        <v>42216</v>
      </c>
      <c r="U13" s="27">
        <v>154297</v>
      </c>
      <c r="V13" s="27">
        <v>154297</v>
      </c>
    </row>
    <row r="14" spans="1:22" ht="30" customHeight="1">
      <c r="A14" s="1"/>
      <c r="B14" s="22">
        <v>5</v>
      </c>
      <c r="C14" s="23" t="s">
        <v>41</v>
      </c>
      <c r="D14" s="24" t="s">
        <v>42</v>
      </c>
      <c r="E14" s="24">
        <v>32310</v>
      </c>
      <c r="F14" s="25" t="s">
        <v>43</v>
      </c>
      <c r="G14" s="26">
        <v>42186</v>
      </c>
      <c r="H14" s="26">
        <v>42195</v>
      </c>
      <c r="I14" s="26">
        <v>42191</v>
      </c>
      <c r="J14" s="26">
        <v>42193</v>
      </c>
      <c r="K14" s="26">
        <v>42194</v>
      </c>
      <c r="L14" s="26">
        <v>42194</v>
      </c>
      <c r="M14" s="26">
        <v>42198</v>
      </c>
      <c r="N14" s="26">
        <v>42198</v>
      </c>
      <c r="O14" s="26">
        <v>42199</v>
      </c>
      <c r="P14" s="26">
        <v>42199</v>
      </c>
      <c r="Q14" s="26">
        <v>42205</v>
      </c>
      <c r="R14" s="26">
        <v>42205</v>
      </c>
      <c r="S14" s="26">
        <v>42206</v>
      </c>
      <c r="T14" s="26">
        <v>42216</v>
      </c>
      <c r="U14" s="27">
        <v>561467</v>
      </c>
      <c r="V14" s="27">
        <f t="shared" ref="V14:V52" si="0">U14</f>
        <v>561467</v>
      </c>
    </row>
    <row r="15" spans="1:22" ht="30" customHeight="1">
      <c r="A15" s="1"/>
      <c r="B15" s="22">
        <v>6</v>
      </c>
      <c r="C15" s="23" t="s">
        <v>44</v>
      </c>
      <c r="D15" s="24" t="s">
        <v>45</v>
      </c>
      <c r="E15" s="24">
        <v>32400</v>
      </c>
      <c r="F15" s="25" t="s">
        <v>46</v>
      </c>
      <c r="G15" s="26">
        <v>42186</v>
      </c>
      <c r="H15" s="26">
        <v>42195</v>
      </c>
      <c r="I15" s="26">
        <v>42191</v>
      </c>
      <c r="J15" s="26">
        <v>42193</v>
      </c>
      <c r="K15" s="26">
        <v>42194</v>
      </c>
      <c r="L15" s="26">
        <v>42194</v>
      </c>
      <c r="M15" s="26">
        <v>42198</v>
      </c>
      <c r="N15" s="26">
        <v>42198</v>
      </c>
      <c r="O15" s="26">
        <v>42199</v>
      </c>
      <c r="P15" s="26">
        <v>42199</v>
      </c>
      <c r="Q15" s="26">
        <v>42205</v>
      </c>
      <c r="R15" s="26">
        <v>42205</v>
      </c>
      <c r="S15" s="26">
        <v>42206</v>
      </c>
      <c r="T15" s="26">
        <v>42216</v>
      </c>
      <c r="U15" s="27">
        <v>216833</v>
      </c>
      <c r="V15" s="27">
        <f t="shared" si="0"/>
        <v>216833</v>
      </c>
    </row>
    <row r="16" spans="1:22" ht="30" customHeight="1">
      <c r="A16" s="1"/>
      <c r="B16" s="22">
        <v>7</v>
      </c>
      <c r="C16" s="23" t="s">
        <v>47</v>
      </c>
      <c r="D16" s="24" t="s">
        <v>33</v>
      </c>
      <c r="E16" s="24">
        <v>33100</v>
      </c>
      <c r="F16" s="25" t="s">
        <v>48</v>
      </c>
      <c r="G16" s="26">
        <v>42065</v>
      </c>
      <c r="H16" s="26">
        <v>42088</v>
      </c>
      <c r="I16" s="26">
        <v>42089</v>
      </c>
      <c r="J16" s="26">
        <v>42089</v>
      </c>
      <c r="K16" s="26">
        <v>42090</v>
      </c>
      <c r="L16" s="26">
        <v>42093</v>
      </c>
      <c r="M16" s="26">
        <v>42094</v>
      </c>
      <c r="N16" s="26">
        <v>42094</v>
      </c>
      <c r="O16" s="26">
        <v>42095</v>
      </c>
      <c r="P16" s="26">
        <v>42095</v>
      </c>
      <c r="Q16" s="26">
        <v>42096</v>
      </c>
      <c r="R16" s="26">
        <v>42096</v>
      </c>
      <c r="S16" s="26">
        <v>42097</v>
      </c>
      <c r="T16" s="31">
        <v>42124</v>
      </c>
      <c r="U16" s="27">
        <v>49841</v>
      </c>
      <c r="V16" s="27">
        <f t="shared" si="0"/>
        <v>49841</v>
      </c>
    </row>
    <row r="17" spans="1:27" ht="30" customHeight="1">
      <c r="A17" s="1"/>
      <c r="B17" s="22">
        <v>8</v>
      </c>
      <c r="C17" s="23" t="s">
        <v>49</v>
      </c>
      <c r="D17" s="24" t="s">
        <v>33</v>
      </c>
      <c r="E17" s="24">
        <v>33300</v>
      </c>
      <c r="F17" s="25" t="s">
        <v>50</v>
      </c>
      <c r="G17" s="26">
        <v>42058</v>
      </c>
      <c r="H17" s="26">
        <v>42062</v>
      </c>
      <c r="I17" s="26">
        <v>42065</v>
      </c>
      <c r="J17" s="26">
        <v>42065</v>
      </c>
      <c r="K17" s="26">
        <v>42066</v>
      </c>
      <c r="L17" s="26">
        <v>42066</v>
      </c>
      <c r="M17" s="26">
        <v>42067</v>
      </c>
      <c r="N17" s="26">
        <v>42067</v>
      </c>
      <c r="O17" s="26">
        <v>42068</v>
      </c>
      <c r="P17" s="26">
        <v>42068</v>
      </c>
      <c r="Q17" s="26">
        <v>42100</v>
      </c>
      <c r="R17" s="26">
        <v>42069</v>
      </c>
      <c r="S17" s="26">
        <v>42072</v>
      </c>
      <c r="T17" s="31">
        <v>42094</v>
      </c>
      <c r="U17" s="27">
        <v>90316</v>
      </c>
      <c r="V17" s="27">
        <f t="shared" si="0"/>
        <v>90316</v>
      </c>
    </row>
    <row r="18" spans="1:27" ht="30" customHeight="1">
      <c r="A18" s="1"/>
      <c r="B18" s="22">
        <v>9</v>
      </c>
      <c r="C18" s="23" t="s">
        <v>51</v>
      </c>
      <c r="D18" s="24" t="s">
        <v>33</v>
      </c>
      <c r="E18" s="24">
        <v>33400</v>
      </c>
      <c r="F18" s="25" t="s">
        <v>52</v>
      </c>
      <c r="G18" s="26">
        <v>42037</v>
      </c>
      <c r="H18" s="26">
        <v>42060</v>
      </c>
      <c r="I18" s="26">
        <v>42061</v>
      </c>
      <c r="J18" s="26">
        <v>42061</v>
      </c>
      <c r="K18" s="26">
        <v>42062</v>
      </c>
      <c r="L18" s="26">
        <v>42065</v>
      </c>
      <c r="M18" s="26">
        <v>42066</v>
      </c>
      <c r="N18" s="26">
        <v>42066</v>
      </c>
      <c r="O18" s="26">
        <v>42067</v>
      </c>
      <c r="P18" s="26">
        <v>42068</v>
      </c>
      <c r="Q18" s="26">
        <v>42069</v>
      </c>
      <c r="R18" s="30">
        <v>42073</v>
      </c>
      <c r="S18" s="30">
        <v>42074</v>
      </c>
      <c r="T18" s="31">
        <v>42104</v>
      </c>
      <c r="U18" s="27">
        <v>41924</v>
      </c>
      <c r="V18" s="27">
        <f t="shared" si="0"/>
        <v>41924</v>
      </c>
    </row>
    <row r="19" spans="1:27" ht="30" customHeight="1">
      <c r="A19" s="1">
        <v>10</v>
      </c>
      <c r="B19" s="22">
        <v>10</v>
      </c>
      <c r="C19" s="23" t="s">
        <v>53</v>
      </c>
      <c r="D19" s="24" t="s">
        <v>45</v>
      </c>
      <c r="E19" s="24">
        <v>34400</v>
      </c>
      <c r="F19" s="25" t="s">
        <v>54</v>
      </c>
      <c r="G19" s="26">
        <v>42051</v>
      </c>
      <c r="H19" s="26">
        <v>42062</v>
      </c>
      <c r="I19" s="26">
        <v>42069</v>
      </c>
      <c r="J19" s="26">
        <v>42072</v>
      </c>
      <c r="K19" s="26">
        <v>42073</v>
      </c>
      <c r="L19" s="26">
        <v>42074</v>
      </c>
      <c r="M19" s="26">
        <v>42075</v>
      </c>
      <c r="N19" s="26">
        <v>42075</v>
      </c>
      <c r="O19" s="26">
        <v>42076</v>
      </c>
      <c r="P19" s="26">
        <v>42079</v>
      </c>
      <c r="Q19" s="26">
        <v>42080</v>
      </c>
      <c r="R19" s="26">
        <v>42081</v>
      </c>
      <c r="S19" s="26">
        <v>42082</v>
      </c>
      <c r="T19" s="26">
        <v>42104</v>
      </c>
      <c r="U19" s="27">
        <v>204379</v>
      </c>
      <c r="V19" s="27">
        <f t="shared" si="0"/>
        <v>204379</v>
      </c>
    </row>
    <row r="20" spans="1:27" ht="30" customHeight="1">
      <c r="A20" s="1"/>
      <c r="B20" s="22">
        <v>11</v>
      </c>
      <c r="C20" s="23" t="s">
        <v>55</v>
      </c>
      <c r="D20" s="24" t="s">
        <v>33</v>
      </c>
      <c r="E20" s="24">
        <v>35100</v>
      </c>
      <c r="F20" s="25" t="s">
        <v>56</v>
      </c>
      <c r="G20" s="26">
        <v>42037</v>
      </c>
      <c r="H20" s="26">
        <v>42060</v>
      </c>
      <c r="I20" s="26">
        <v>42061</v>
      </c>
      <c r="J20" s="26">
        <v>42061</v>
      </c>
      <c r="K20" s="26">
        <v>42062</v>
      </c>
      <c r="L20" s="26">
        <v>42065</v>
      </c>
      <c r="M20" s="26">
        <v>42066</v>
      </c>
      <c r="N20" s="26">
        <v>42066</v>
      </c>
      <c r="O20" s="26">
        <v>42067</v>
      </c>
      <c r="P20" s="26">
        <v>42068</v>
      </c>
      <c r="Q20" s="26">
        <v>42069</v>
      </c>
      <c r="R20" s="30">
        <v>42073</v>
      </c>
      <c r="S20" s="30">
        <v>42074</v>
      </c>
      <c r="T20" s="31">
        <v>42104</v>
      </c>
      <c r="U20" s="27">
        <v>140371</v>
      </c>
      <c r="V20" s="27">
        <f t="shared" si="0"/>
        <v>140371</v>
      </c>
      <c r="AA20" s="32"/>
    </row>
    <row r="21" spans="1:27" ht="58.5" customHeight="1">
      <c r="A21" s="1"/>
      <c r="B21" s="22">
        <v>12</v>
      </c>
      <c r="C21" s="23" t="s">
        <v>57</v>
      </c>
      <c r="D21" s="24" t="s">
        <v>42</v>
      </c>
      <c r="E21" s="24">
        <v>35210</v>
      </c>
      <c r="F21" s="25" t="s">
        <v>58</v>
      </c>
      <c r="G21" s="26">
        <v>42037</v>
      </c>
      <c r="H21" s="26">
        <v>42060</v>
      </c>
      <c r="I21" s="26">
        <v>42061</v>
      </c>
      <c r="J21" s="26">
        <v>42061</v>
      </c>
      <c r="K21" s="26">
        <v>42062</v>
      </c>
      <c r="L21" s="26">
        <v>42065</v>
      </c>
      <c r="M21" s="26">
        <v>42066</v>
      </c>
      <c r="N21" s="26">
        <v>42066</v>
      </c>
      <c r="O21" s="26">
        <v>42067</v>
      </c>
      <c r="P21" s="26">
        <v>42068</v>
      </c>
      <c r="Q21" s="26">
        <v>42069</v>
      </c>
      <c r="R21" s="30">
        <v>42073</v>
      </c>
      <c r="S21" s="30">
        <v>42074</v>
      </c>
      <c r="T21" s="31">
        <v>42104</v>
      </c>
      <c r="U21" s="33">
        <v>7949566</v>
      </c>
      <c r="V21" s="33">
        <f t="shared" si="0"/>
        <v>7949566</v>
      </c>
      <c r="X21" s="32"/>
    </row>
    <row r="22" spans="1:27" s="41" customFormat="1" ht="34.5" customHeight="1">
      <c r="A22" s="34"/>
      <c r="B22" s="35">
        <v>13</v>
      </c>
      <c r="C22" s="23" t="s">
        <v>59</v>
      </c>
      <c r="D22" s="36" t="s">
        <v>45</v>
      </c>
      <c r="E22" s="36">
        <v>35251</v>
      </c>
      <c r="F22" s="36" t="s">
        <v>60</v>
      </c>
      <c r="G22" s="37">
        <v>42037</v>
      </c>
      <c r="H22" s="37">
        <v>42060</v>
      </c>
      <c r="I22" s="37">
        <v>42061</v>
      </c>
      <c r="J22" s="37">
        <v>42061</v>
      </c>
      <c r="K22" s="37">
        <v>42062</v>
      </c>
      <c r="L22" s="37">
        <v>42065</v>
      </c>
      <c r="M22" s="37">
        <v>42066</v>
      </c>
      <c r="N22" s="37">
        <v>42066</v>
      </c>
      <c r="O22" s="37">
        <v>42067</v>
      </c>
      <c r="P22" s="37">
        <v>42068</v>
      </c>
      <c r="Q22" s="37">
        <v>42069</v>
      </c>
      <c r="R22" s="37">
        <v>42073</v>
      </c>
      <c r="S22" s="37">
        <v>42074</v>
      </c>
      <c r="T22" s="38">
        <v>42104</v>
      </c>
      <c r="U22" s="39">
        <v>400000</v>
      </c>
      <c r="V22" s="40">
        <f>U22</f>
        <v>400000</v>
      </c>
    </row>
    <row r="23" spans="1:27" s="41" customFormat="1" ht="30.75" customHeight="1">
      <c r="A23" s="34"/>
      <c r="B23" s="35">
        <v>14</v>
      </c>
      <c r="C23" s="23" t="s">
        <v>61</v>
      </c>
      <c r="D23" s="36" t="s">
        <v>42</v>
      </c>
      <c r="E23" s="36">
        <v>35251</v>
      </c>
      <c r="F23" s="36" t="s">
        <v>62</v>
      </c>
      <c r="G23" s="37">
        <v>42037</v>
      </c>
      <c r="H23" s="37">
        <v>42060</v>
      </c>
      <c r="I23" s="37">
        <v>42061</v>
      </c>
      <c r="J23" s="37">
        <v>42061</v>
      </c>
      <c r="K23" s="37">
        <v>42062</v>
      </c>
      <c r="L23" s="37">
        <v>42065</v>
      </c>
      <c r="M23" s="37">
        <v>42066</v>
      </c>
      <c r="N23" s="37">
        <v>42066</v>
      </c>
      <c r="O23" s="37">
        <v>42067</v>
      </c>
      <c r="P23" s="37">
        <v>42068</v>
      </c>
      <c r="Q23" s="37">
        <v>42069</v>
      </c>
      <c r="R23" s="37">
        <v>42073</v>
      </c>
      <c r="S23" s="37">
        <v>42074</v>
      </c>
      <c r="T23" s="38">
        <v>42104</v>
      </c>
      <c r="U23" s="39">
        <v>508261</v>
      </c>
      <c r="V23" s="40">
        <f>U23</f>
        <v>508261</v>
      </c>
      <c r="X23" s="42"/>
    </row>
    <row r="24" spans="1:27" ht="27.75" customHeight="1">
      <c r="A24" s="1"/>
      <c r="B24" s="22">
        <v>15</v>
      </c>
      <c r="C24" s="23" t="s">
        <v>63</v>
      </c>
      <c r="D24" s="24" t="s">
        <v>33</v>
      </c>
      <c r="E24" s="24">
        <v>35252</v>
      </c>
      <c r="F24" s="25" t="s">
        <v>64</v>
      </c>
      <c r="G24" s="26">
        <v>42037</v>
      </c>
      <c r="H24" s="26">
        <v>42060</v>
      </c>
      <c r="I24" s="26">
        <v>42061</v>
      </c>
      <c r="J24" s="26">
        <v>42061</v>
      </c>
      <c r="K24" s="26">
        <v>42062</v>
      </c>
      <c r="L24" s="26">
        <v>42065</v>
      </c>
      <c r="M24" s="26">
        <v>42066</v>
      </c>
      <c r="N24" s="26">
        <v>42066</v>
      </c>
      <c r="O24" s="26">
        <v>42067</v>
      </c>
      <c r="P24" s="26">
        <v>42068</v>
      </c>
      <c r="Q24" s="26">
        <v>42069</v>
      </c>
      <c r="R24" s="30">
        <v>42073</v>
      </c>
      <c r="S24" s="30">
        <v>42074</v>
      </c>
      <c r="T24" s="31">
        <v>42104</v>
      </c>
      <c r="U24" s="27">
        <v>148937</v>
      </c>
      <c r="V24" s="27">
        <f>U24</f>
        <v>148937</v>
      </c>
    </row>
    <row r="25" spans="1:27" ht="30.75" customHeight="1">
      <c r="A25" s="1"/>
      <c r="B25" s="22">
        <v>16</v>
      </c>
      <c r="C25" s="23" t="s">
        <v>65</v>
      </c>
      <c r="D25" s="24" t="s">
        <v>33</v>
      </c>
      <c r="E25" s="24">
        <v>35270</v>
      </c>
      <c r="F25" s="25" t="s">
        <v>66</v>
      </c>
      <c r="G25" s="26">
        <v>42038</v>
      </c>
      <c r="H25" s="26">
        <v>42047</v>
      </c>
      <c r="I25" s="26">
        <v>42048</v>
      </c>
      <c r="J25" s="26">
        <v>42051</v>
      </c>
      <c r="K25" s="26">
        <v>42052</v>
      </c>
      <c r="L25" s="26">
        <v>42053</v>
      </c>
      <c r="M25" s="26">
        <v>42054</v>
      </c>
      <c r="N25" s="26">
        <v>42054</v>
      </c>
      <c r="O25" s="26">
        <v>42055</v>
      </c>
      <c r="P25" s="26">
        <v>42055</v>
      </c>
      <c r="Q25" s="26">
        <v>42056</v>
      </c>
      <c r="R25" s="26">
        <v>42058</v>
      </c>
      <c r="S25" s="26">
        <v>42059</v>
      </c>
      <c r="T25" s="26">
        <v>42066</v>
      </c>
      <c r="U25" s="28">
        <v>116981</v>
      </c>
      <c r="V25" s="29">
        <f>U25</f>
        <v>116981</v>
      </c>
    </row>
    <row r="26" spans="1:27" ht="37.5" customHeight="1">
      <c r="A26" s="1"/>
      <c r="B26" s="22">
        <v>17</v>
      </c>
      <c r="C26" s="23" t="s">
        <v>67</v>
      </c>
      <c r="D26" s="24" t="s">
        <v>42</v>
      </c>
      <c r="E26" s="24">
        <v>35400</v>
      </c>
      <c r="F26" s="25" t="s">
        <v>68</v>
      </c>
      <c r="G26" s="26">
        <v>42037</v>
      </c>
      <c r="H26" s="26">
        <v>42060</v>
      </c>
      <c r="I26" s="26">
        <v>42061</v>
      </c>
      <c r="J26" s="26">
        <v>42061</v>
      </c>
      <c r="K26" s="26">
        <v>42062</v>
      </c>
      <c r="L26" s="26">
        <v>42065</v>
      </c>
      <c r="M26" s="26">
        <v>42066</v>
      </c>
      <c r="N26" s="26">
        <v>42066</v>
      </c>
      <c r="O26" s="26">
        <v>42067</v>
      </c>
      <c r="P26" s="26">
        <v>42068</v>
      </c>
      <c r="Q26" s="26">
        <v>42069</v>
      </c>
      <c r="R26" s="30">
        <v>42073</v>
      </c>
      <c r="S26" s="30">
        <v>42074</v>
      </c>
      <c r="T26" s="31">
        <v>42104</v>
      </c>
      <c r="U26" s="28">
        <v>1696336</v>
      </c>
      <c r="V26" s="29">
        <f>U26</f>
        <v>1696336</v>
      </c>
    </row>
    <row r="27" spans="1:27" ht="23.25" customHeight="1">
      <c r="A27" s="1"/>
      <c r="B27" s="22">
        <v>18</v>
      </c>
      <c r="C27" s="23" t="s">
        <v>69</v>
      </c>
      <c r="D27" s="24" t="s">
        <v>33</v>
      </c>
      <c r="E27" s="24">
        <v>35500</v>
      </c>
      <c r="F27" s="25" t="s">
        <v>70</v>
      </c>
      <c r="G27" s="26">
        <v>42037</v>
      </c>
      <c r="H27" s="26">
        <v>42060</v>
      </c>
      <c r="I27" s="26">
        <v>42061</v>
      </c>
      <c r="J27" s="26">
        <v>42061</v>
      </c>
      <c r="K27" s="26">
        <v>42062</v>
      </c>
      <c r="L27" s="26">
        <v>42065</v>
      </c>
      <c r="M27" s="26">
        <v>42066</v>
      </c>
      <c r="N27" s="26">
        <v>42066</v>
      </c>
      <c r="O27" s="26">
        <v>42067</v>
      </c>
      <c r="P27" s="26">
        <v>42068</v>
      </c>
      <c r="Q27" s="26">
        <v>42069</v>
      </c>
      <c r="R27" s="30">
        <v>42073</v>
      </c>
      <c r="S27" s="30">
        <v>42074</v>
      </c>
      <c r="T27" s="31">
        <v>42104</v>
      </c>
      <c r="U27" s="27">
        <v>12115</v>
      </c>
      <c r="V27" s="27">
        <f t="shared" ref="V27" si="1">U27</f>
        <v>12115</v>
      </c>
    </row>
    <row r="28" spans="1:27" ht="27" customHeight="1">
      <c r="A28" s="1"/>
      <c r="B28" s="22">
        <v>19</v>
      </c>
      <c r="C28" s="23" t="s">
        <v>71</v>
      </c>
      <c r="D28" s="24" t="s">
        <v>45</v>
      </c>
      <c r="E28" s="24">
        <v>35610</v>
      </c>
      <c r="F28" s="25" t="s">
        <v>72</v>
      </c>
      <c r="G28" s="26">
        <v>42037</v>
      </c>
      <c r="H28" s="26">
        <v>42055</v>
      </c>
      <c r="I28" s="26">
        <v>42058</v>
      </c>
      <c r="J28" s="26">
        <v>42058</v>
      </c>
      <c r="K28" s="26">
        <v>42059</v>
      </c>
      <c r="L28" s="26">
        <v>42060</v>
      </c>
      <c r="M28" s="26">
        <v>42061</v>
      </c>
      <c r="N28" s="26">
        <v>42061</v>
      </c>
      <c r="O28" s="26">
        <v>42062</v>
      </c>
      <c r="P28" s="26">
        <v>42062</v>
      </c>
      <c r="Q28" s="26">
        <v>42065</v>
      </c>
      <c r="R28" s="26">
        <v>42066</v>
      </c>
      <c r="S28" s="26">
        <v>42067</v>
      </c>
      <c r="T28" s="26">
        <v>42076</v>
      </c>
      <c r="U28" s="43">
        <v>428846</v>
      </c>
      <c r="V28" s="27">
        <f t="shared" si="0"/>
        <v>428846</v>
      </c>
    </row>
    <row r="29" spans="1:27" ht="36.75" customHeight="1">
      <c r="A29" s="1"/>
      <c r="B29" s="22">
        <v>20</v>
      </c>
      <c r="C29" s="23" t="s">
        <v>73</v>
      </c>
      <c r="D29" s="24" t="s">
        <v>42</v>
      </c>
      <c r="E29" s="24">
        <v>35620</v>
      </c>
      <c r="F29" s="25" t="s">
        <v>74</v>
      </c>
      <c r="G29" s="26">
        <v>42037</v>
      </c>
      <c r="H29" s="26">
        <v>42055</v>
      </c>
      <c r="I29" s="26">
        <v>42058</v>
      </c>
      <c r="J29" s="26">
        <v>42058</v>
      </c>
      <c r="K29" s="26">
        <v>42059</v>
      </c>
      <c r="L29" s="26">
        <v>42060</v>
      </c>
      <c r="M29" s="26">
        <v>42061</v>
      </c>
      <c r="N29" s="26">
        <v>42061</v>
      </c>
      <c r="O29" s="26">
        <v>42062</v>
      </c>
      <c r="P29" s="26">
        <v>42062</v>
      </c>
      <c r="Q29" s="26">
        <v>42065</v>
      </c>
      <c r="R29" s="26">
        <v>42066</v>
      </c>
      <c r="S29" s="26">
        <v>42067</v>
      </c>
      <c r="T29" s="26">
        <v>42076</v>
      </c>
      <c r="U29" s="27">
        <v>600000</v>
      </c>
      <c r="V29" s="27">
        <f t="shared" si="0"/>
        <v>600000</v>
      </c>
    </row>
    <row r="30" spans="1:27" ht="38.25" customHeight="1">
      <c r="A30" s="1"/>
      <c r="B30" s="22">
        <v>21</v>
      </c>
      <c r="C30" s="23" t="s">
        <v>75</v>
      </c>
      <c r="D30" s="24" t="s">
        <v>42</v>
      </c>
      <c r="E30" s="24">
        <v>35620</v>
      </c>
      <c r="F30" s="25" t="s">
        <v>76</v>
      </c>
      <c r="G30" s="26">
        <v>42037</v>
      </c>
      <c r="H30" s="26">
        <v>42047</v>
      </c>
      <c r="I30" s="26">
        <v>42048</v>
      </c>
      <c r="J30" s="26">
        <v>42051</v>
      </c>
      <c r="K30" s="26">
        <v>42052</v>
      </c>
      <c r="L30" s="26">
        <v>42053</v>
      </c>
      <c r="M30" s="26">
        <v>42054</v>
      </c>
      <c r="N30" s="26">
        <v>42054</v>
      </c>
      <c r="O30" s="26">
        <v>42055</v>
      </c>
      <c r="P30" s="26">
        <v>42055</v>
      </c>
      <c r="Q30" s="26">
        <v>42056</v>
      </c>
      <c r="R30" s="26">
        <v>42058</v>
      </c>
      <c r="S30" s="26">
        <v>42059</v>
      </c>
      <c r="T30" s="26">
        <v>42066</v>
      </c>
      <c r="U30" s="27">
        <v>516402</v>
      </c>
      <c r="V30" s="27">
        <f t="shared" si="0"/>
        <v>516402</v>
      </c>
      <c r="W30" s="32">
        <f>V29+V30</f>
        <v>1116402</v>
      </c>
      <c r="X30" s="32"/>
    </row>
    <row r="31" spans="1:27" ht="27.75" customHeight="1">
      <c r="A31" s="1"/>
      <c r="B31" s="22">
        <v>22</v>
      </c>
      <c r="C31" s="23" t="s">
        <v>77</v>
      </c>
      <c r="D31" s="24" t="s">
        <v>45</v>
      </c>
      <c r="E31" s="24">
        <v>35630</v>
      </c>
      <c r="F31" s="25" t="s">
        <v>78</v>
      </c>
      <c r="G31" s="26">
        <v>42038</v>
      </c>
      <c r="H31" s="26">
        <v>42055</v>
      </c>
      <c r="I31" s="26">
        <v>42058</v>
      </c>
      <c r="J31" s="26">
        <v>42058</v>
      </c>
      <c r="K31" s="26">
        <v>42059</v>
      </c>
      <c r="L31" s="26">
        <v>42060</v>
      </c>
      <c r="M31" s="26">
        <v>42061</v>
      </c>
      <c r="N31" s="26">
        <v>42061</v>
      </c>
      <c r="O31" s="26">
        <v>42062</v>
      </c>
      <c r="P31" s="26">
        <v>42062</v>
      </c>
      <c r="Q31" s="26">
        <v>42065</v>
      </c>
      <c r="R31" s="26">
        <v>42066</v>
      </c>
      <c r="S31" s="26">
        <v>42067</v>
      </c>
      <c r="T31" s="26">
        <v>42076</v>
      </c>
      <c r="U31" s="27">
        <v>192432</v>
      </c>
      <c r="V31" s="27">
        <f t="shared" si="0"/>
        <v>192432</v>
      </c>
      <c r="Z31" s="32"/>
    </row>
    <row r="32" spans="1:27" ht="27.75" customHeight="1">
      <c r="A32" s="1"/>
      <c r="B32" s="22">
        <v>23</v>
      </c>
      <c r="C32" s="23" t="s">
        <v>79</v>
      </c>
      <c r="D32" s="24" t="s">
        <v>33</v>
      </c>
      <c r="E32" s="24">
        <v>35650</v>
      </c>
      <c r="F32" s="25" t="s">
        <v>80</v>
      </c>
      <c r="G32" s="26">
        <v>42038</v>
      </c>
      <c r="H32" s="26">
        <v>42055</v>
      </c>
      <c r="I32" s="26">
        <v>42058</v>
      </c>
      <c r="J32" s="26">
        <v>42058</v>
      </c>
      <c r="K32" s="26">
        <v>42059</v>
      </c>
      <c r="L32" s="26">
        <v>42060</v>
      </c>
      <c r="M32" s="26">
        <v>42061</v>
      </c>
      <c r="N32" s="26">
        <v>42061</v>
      </c>
      <c r="O32" s="26">
        <v>42062</v>
      </c>
      <c r="P32" s="26">
        <v>42062</v>
      </c>
      <c r="Q32" s="26">
        <v>42065</v>
      </c>
      <c r="R32" s="26">
        <v>42066</v>
      </c>
      <c r="S32" s="26">
        <v>42067</v>
      </c>
      <c r="T32" s="26">
        <v>42076</v>
      </c>
      <c r="U32" s="27">
        <v>95856</v>
      </c>
      <c r="V32" s="27">
        <f t="shared" si="0"/>
        <v>95856</v>
      </c>
    </row>
    <row r="33" spans="1:22" ht="27.75" customHeight="1">
      <c r="A33" s="1"/>
      <c r="B33" s="22">
        <v>24</v>
      </c>
      <c r="C33" s="23" t="s">
        <v>81</v>
      </c>
      <c r="D33" s="24" t="s">
        <v>42</v>
      </c>
      <c r="E33" s="24">
        <v>35700</v>
      </c>
      <c r="F33" s="25" t="s">
        <v>82</v>
      </c>
      <c r="G33" s="26">
        <v>42104</v>
      </c>
      <c r="H33" s="26">
        <v>42124</v>
      </c>
      <c r="I33" s="26">
        <v>42125</v>
      </c>
      <c r="J33" s="26">
        <v>42128</v>
      </c>
      <c r="K33" s="26">
        <v>42129</v>
      </c>
      <c r="L33" s="26">
        <v>42129</v>
      </c>
      <c r="M33" s="26">
        <v>42130</v>
      </c>
      <c r="N33" s="26">
        <v>42130</v>
      </c>
      <c r="O33" s="26">
        <v>42131</v>
      </c>
      <c r="P33" s="26">
        <v>42131</v>
      </c>
      <c r="Q33" s="26">
        <v>42132</v>
      </c>
      <c r="R33" s="26">
        <v>42132</v>
      </c>
      <c r="S33" s="26">
        <v>42135</v>
      </c>
      <c r="T33" s="26">
        <v>42139</v>
      </c>
      <c r="U33" s="27">
        <v>713870</v>
      </c>
      <c r="V33" s="27">
        <f t="shared" si="0"/>
        <v>713870</v>
      </c>
    </row>
    <row r="34" spans="1:22" ht="37.5" customHeight="1">
      <c r="A34" s="1"/>
      <c r="B34" s="22">
        <v>25</v>
      </c>
      <c r="C34" s="23" t="s">
        <v>83</v>
      </c>
      <c r="D34" s="24" t="s">
        <v>33</v>
      </c>
      <c r="E34" s="24">
        <v>35800</v>
      </c>
      <c r="F34" s="25" t="s">
        <v>84</v>
      </c>
      <c r="G34" s="37">
        <v>42038</v>
      </c>
      <c r="H34" s="37">
        <v>42060</v>
      </c>
      <c r="I34" s="37">
        <v>42061</v>
      </c>
      <c r="J34" s="37">
        <v>42061</v>
      </c>
      <c r="K34" s="37">
        <v>42062</v>
      </c>
      <c r="L34" s="37">
        <v>42065</v>
      </c>
      <c r="M34" s="37">
        <v>42066</v>
      </c>
      <c r="N34" s="37">
        <v>42066</v>
      </c>
      <c r="O34" s="37">
        <v>42067</v>
      </c>
      <c r="P34" s="37">
        <v>42068</v>
      </c>
      <c r="Q34" s="37">
        <v>42069</v>
      </c>
      <c r="R34" s="37">
        <v>42073</v>
      </c>
      <c r="S34" s="37">
        <v>42074</v>
      </c>
      <c r="T34" s="38">
        <v>42104</v>
      </c>
      <c r="U34" s="27">
        <v>64191</v>
      </c>
      <c r="V34" s="27">
        <f t="shared" si="0"/>
        <v>64191</v>
      </c>
    </row>
    <row r="35" spans="1:22" ht="27.75" customHeight="1">
      <c r="A35" s="1"/>
      <c r="B35" s="22">
        <v>26</v>
      </c>
      <c r="C35" s="23" t="s">
        <v>85</v>
      </c>
      <c r="D35" s="24" t="s">
        <v>33</v>
      </c>
      <c r="E35" s="24">
        <v>36100</v>
      </c>
      <c r="F35" s="25" t="s">
        <v>86</v>
      </c>
      <c r="G35" s="26">
        <v>42250</v>
      </c>
      <c r="H35" s="26">
        <v>42254</v>
      </c>
      <c r="I35" s="26">
        <v>42255</v>
      </c>
      <c r="J35" s="26">
        <v>42256</v>
      </c>
      <c r="K35" s="26">
        <v>42257</v>
      </c>
      <c r="L35" s="26">
        <v>42257</v>
      </c>
      <c r="M35" s="26">
        <v>42258</v>
      </c>
      <c r="N35" s="26">
        <v>42258</v>
      </c>
      <c r="O35" s="26">
        <v>42258</v>
      </c>
      <c r="P35" s="26">
        <v>42261</v>
      </c>
      <c r="Q35" s="26">
        <v>42263</v>
      </c>
      <c r="R35" s="26">
        <v>42263</v>
      </c>
      <c r="S35" s="26">
        <v>42264</v>
      </c>
      <c r="T35" s="26">
        <v>42277</v>
      </c>
      <c r="U35" s="28">
        <v>48629</v>
      </c>
      <c r="V35" s="29">
        <f>U35</f>
        <v>48629</v>
      </c>
    </row>
    <row r="36" spans="1:22" ht="27" customHeight="1">
      <c r="A36" s="1"/>
      <c r="B36" s="22">
        <v>27</v>
      </c>
      <c r="C36" s="23" t="s">
        <v>87</v>
      </c>
      <c r="D36" s="24" t="s">
        <v>33</v>
      </c>
      <c r="E36" s="24">
        <v>36200</v>
      </c>
      <c r="F36" s="25" t="s">
        <v>88</v>
      </c>
      <c r="G36" s="26">
        <v>42250</v>
      </c>
      <c r="H36" s="26">
        <v>42254</v>
      </c>
      <c r="I36" s="26">
        <v>42255</v>
      </c>
      <c r="J36" s="26">
        <v>42256</v>
      </c>
      <c r="K36" s="26">
        <v>42257</v>
      </c>
      <c r="L36" s="26">
        <v>42257</v>
      </c>
      <c r="M36" s="26">
        <v>42258</v>
      </c>
      <c r="N36" s="26">
        <v>42258</v>
      </c>
      <c r="O36" s="26">
        <v>42258</v>
      </c>
      <c r="P36" s="26">
        <v>42261</v>
      </c>
      <c r="Q36" s="26">
        <v>42263</v>
      </c>
      <c r="R36" s="26">
        <v>42263</v>
      </c>
      <c r="S36" s="26">
        <v>42264</v>
      </c>
      <c r="T36" s="26">
        <v>42277</v>
      </c>
      <c r="U36" s="28">
        <v>3990</v>
      </c>
      <c r="V36" s="29">
        <f>U36</f>
        <v>3990</v>
      </c>
    </row>
    <row r="37" spans="1:22" ht="37.5" customHeight="1">
      <c r="A37" s="1"/>
      <c r="B37" s="22">
        <v>28</v>
      </c>
      <c r="C37" s="23" t="s">
        <v>89</v>
      </c>
      <c r="D37" s="24" t="s">
        <v>33</v>
      </c>
      <c r="E37" s="24">
        <v>37400</v>
      </c>
      <c r="F37" s="25" t="s">
        <v>90</v>
      </c>
      <c r="G37" s="26">
        <v>42186</v>
      </c>
      <c r="H37" s="26">
        <v>42195</v>
      </c>
      <c r="I37" s="26">
        <v>42191</v>
      </c>
      <c r="J37" s="26">
        <v>42193</v>
      </c>
      <c r="K37" s="26">
        <v>42194</v>
      </c>
      <c r="L37" s="26">
        <v>42194</v>
      </c>
      <c r="M37" s="26">
        <v>42198</v>
      </c>
      <c r="N37" s="26">
        <v>42198</v>
      </c>
      <c r="O37" s="26">
        <v>42199</v>
      </c>
      <c r="P37" s="26">
        <v>42199</v>
      </c>
      <c r="Q37" s="26">
        <v>42205</v>
      </c>
      <c r="R37" s="26">
        <v>42205</v>
      </c>
      <c r="S37" s="26">
        <v>42206</v>
      </c>
      <c r="T37" s="26">
        <v>42216</v>
      </c>
      <c r="U37" s="28">
        <v>24796</v>
      </c>
      <c r="V37" s="29">
        <f>U37</f>
        <v>24796</v>
      </c>
    </row>
    <row r="38" spans="1:22" ht="28.5" customHeight="1">
      <c r="A38" s="1"/>
      <c r="B38" s="22">
        <v>29</v>
      </c>
      <c r="C38" s="23" t="s">
        <v>91</v>
      </c>
      <c r="D38" s="24" t="s">
        <v>33</v>
      </c>
      <c r="E38" s="24">
        <v>37500</v>
      </c>
      <c r="F38" s="25" t="s">
        <v>92</v>
      </c>
      <c r="G38" s="26">
        <v>41745</v>
      </c>
      <c r="H38" s="26">
        <v>41758</v>
      </c>
      <c r="I38" s="26">
        <v>41755</v>
      </c>
      <c r="J38" s="26">
        <v>41759</v>
      </c>
      <c r="K38" s="26">
        <v>41761</v>
      </c>
      <c r="L38" s="26">
        <v>41761</v>
      </c>
      <c r="M38" s="26">
        <v>41762</v>
      </c>
      <c r="N38" s="26">
        <v>41762</v>
      </c>
      <c r="O38" s="26">
        <v>41765</v>
      </c>
      <c r="P38" s="26">
        <v>41765</v>
      </c>
      <c r="Q38" s="30">
        <v>41793</v>
      </c>
      <c r="R38" s="30">
        <v>41822</v>
      </c>
      <c r="S38" s="31">
        <v>41793</v>
      </c>
      <c r="T38" s="31">
        <v>41885</v>
      </c>
      <c r="U38" s="28">
        <v>83983</v>
      </c>
      <c r="V38" s="29">
        <f>U38</f>
        <v>83983</v>
      </c>
    </row>
    <row r="39" spans="1:22" ht="34.5" customHeight="1">
      <c r="A39" s="1"/>
      <c r="B39" s="22">
        <v>30</v>
      </c>
      <c r="C39" s="23" t="s">
        <v>93</v>
      </c>
      <c r="D39" s="24" t="s">
        <v>33</v>
      </c>
      <c r="E39" s="24">
        <v>39100</v>
      </c>
      <c r="F39" s="25" t="s">
        <v>94</v>
      </c>
      <c r="G39" s="26">
        <v>42038</v>
      </c>
      <c r="H39" s="26">
        <v>42055</v>
      </c>
      <c r="I39" s="26">
        <v>42058</v>
      </c>
      <c r="J39" s="26">
        <v>42058</v>
      </c>
      <c r="K39" s="26">
        <v>42059</v>
      </c>
      <c r="L39" s="26">
        <v>42060</v>
      </c>
      <c r="M39" s="26">
        <v>42061</v>
      </c>
      <c r="N39" s="26">
        <v>42061</v>
      </c>
      <c r="O39" s="26">
        <v>42062</v>
      </c>
      <c r="P39" s="26">
        <v>42062</v>
      </c>
      <c r="Q39" s="26">
        <v>42065</v>
      </c>
      <c r="R39" s="26">
        <v>42066</v>
      </c>
      <c r="S39" s="26">
        <v>42067</v>
      </c>
      <c r="T39" s="26">
        <v>42076</v>
      </c>
      <c r="U39" s="27">
        <v>94767</v>
      </c>
      <c r="V39" s="27">
        <f t="shared" ref="V39" si="2">U39</f>
        <v>94767</v>
      </c>
    </row>
    <row r="40" spans="1:22" ht="39.75" customHeight="1">
      <c r="A40" s="1"/>
      <c r="B40" s="22">
        <v>31</v>
      </c>
      <c r="C40" s="23" t="s">
        <v>95</v>
      </c>
      <c r="D40" s="24" t="s">
        <v>33</v>
      </c>
      <c r="E40" s="24">
        <v>39200</v>
      </c>
      <c r="F40" s="25" t="s">
        <v>96</v>
      </c>
      <c r="G40" s="26">
        <v>42065</v>
      </c>
      <c r="H40" s="26">
        <v>42088</v>
      </c>
      <c r="I40" s="26">
        <v>42089</v>
      </c>
      <c r="J40" s="26">
        <v>42089</v>
      </c>
      <c r="K40" s="26">
        <v>42090</v>
      </c>
      <c r="L40" s="26">
        <v>42093</v>
      </c>
      <c r="M40" s="26">
        <v>42094</v>
      </c>
      <c r="N40" s="26">
        <v>42094</v>
      </c>
      <c r="O40" s="26">
        <v>42095</v>
      </c>
      <c r="P40" s="26">
        <v>42095</v>
      </c>
      <c r="Q40" s="26">
        <v>42096</v>
      </c>
      <c r="R40" s="26">
        <v>42096</v>
      </c>
      <c r="S40" s="26">
        <v>42097</v>
      </c>
      <c r="T40" s="31">
        <v>42124</v>
      </c>
      <c r="U40" s="27">
        <v>38488</v>
      </c>
      <c r="V40" s="27">
        <f t="shared" si="0"/>
        <v>38488</v>
      </c>
    </row>
    <row r="41" spans="1:22" ht="33.75" customHeight="1">
      <c r="A41" s="1"/>
      <c r="B41" s="22">
        <v>32</v>
      </c>
      <c r="C41" s="23" t="s">
        <v>97</v>
      </c>
      <c r="D41" s="24" t="s">
        <v>33</v>
      </c>
      <c r="E41" s="24">
        <v>39300</v>
      </c>
      <c r="F41" s="25" t="s">
        <v>98</v>
      </c>
      <c r="G41" s="26">
        <v>42065</v>
      </c>
      <c r="H41" s="26">
        <v>42088</v>
      </c>
      <c r="I41" s="26">
        <v>42089</v>
      </c>
      <c r="J41" s="26">
        <v>42089</v>
      </c>
      <c r="K41" s="26">
        <v>42090</v>
      </c>
      <c r="L41" s="26">
        <v>42093</v>
      </c>
      <c r="M41" s="26">
        <v>42094</v>
      </c>
      <c r="N41" s="26">
        <v>42094</v>
      </c>
      <c r="O41" s="26">
        <v>42095</v>
      </c>
      <c r="P41" s="26">
        <v>42095</v>
      </c>
      <c r="Q41" s="26">
        <v>42096</v>
      </c>
      <c r="R41" s="26">
        <v>42096</v>
      </c>
      <c r="S41" s="26">
        <v>42097</v>
      </c>
      <c r="T41" s="31">
        <v>42124</v>
      </c>
      <c r="U41" s="28">
        <v>55596</v>
      </c>
      <c r="V41" s="29">
        <f>U41</f>
        <v>55596</v>
      </c>
    </row>
    <row r="42" spans="1:22" ht="51" customHeight="1">
      <c r="A42" s="1"/>
      <c r="B42" s="22">
        <v>33</v>
      </c>
      <c r="C42" s="23" t="s">
        <v>99</v>
      </c>
      <c r="D42" s="24" t="s">
        <v>45</v>
      </c>
      <c r="E42" s="24">
        <v>39510</v>
      </c>
      <c r="F42" s="25" t="s">
        <v>100</v>
      </c>
      <c r="G42" s="26">
        <v>42034</v>
      </c>
      <c r="H42" s="26">
        <v>42060</v>
      </c>
      <c r="I42" s="26">
        <v>42061</v>
      </c>
      <c r="J42" s="26">
        <v>42061</v>
      </c>
      <c r="K42" s="26">
        <v>42062</v>
      </c>
      <c r="L42" s="26">
        <v>42065</v>
      </c>
      <c r="M42" s="26">
        <v>42066</v>
      </c>
      <c r="N42" s="26">
        <v>42066</v>
      </c>
      <c r="O42" s="26">
        <v>42067</v>
      </c>
      <c r="P42" s="26">
        <v>42068</v>
      </c>
      <c r="Q42" s="26">
        <v>42069</v>
      </c>
      <c r="R42" s="30">
        <v>42073</v>
      </c>
      <c r="S42" s="30">
        <v>42074</v>
      </c>
      <c r="T42" s="31">
        <v>42104</v>
      </c>
      <c r="U42" s="27">
        <v>294115</v>
      </c>
      <c r="V42" s="27">
        <f t="shared" si="0"/>
        <v>294115</v>
      </c>
    </row>
    <row r="43" spans="1:22" ht="48.75" customHeight="1">
      <c r="A43" s="1"/>
      <c r="B43" s="22">
        <v>34</v>
      </c>
      <c r="C43" s="23" t="s">
        <v>101</v>
      </c>
      <c r="D43" s="24" t="s">
        <v>45</v>
      </c>
      <c r="E43" s="44">
        <v>39520</v>
      </c>
      <c r="F43" s="25" t="s">
        <v>102</v>
      </c>
      <c r="G43" s="26">
        <v>42034</v>
      </c>
      <c r="H43" s="26">
        <v>42055</v>
      </c>
      <c r="I43" s="26">
        <v>42058</v>
      </c>
      <c r="J43" s="26">
        <v>42058</v>
      </c>
      <c r="K43" s="26">
        <v>42059</v>
      </c>
      <c r="L43" s="26">
        <v>42060</v>
      </c>
      <c r="M43" s="26">
        <v>42061</v>
      </c>
      <c r="N43" s="26">
        <v>42061</v>
      </c>
      <c r="O43" s="26">
        <v>42062</v>
      </c>
      <c r="P43" s="26">
        <v>42062</v>
      </c>
      <c r="Q43" s="26">
        <v>42065</v>
      </c>
      <c r="R43" s="26">
        <v>42066</v>
      </c>
      <c r="S43" s="26">
        <v>42067</v>
      </c>
      <c r="T43" s="26">
        <v>42076</v>
      </c>
      <c r="U43" s="27">
        <v>217742</v>
      </c>
      <c r="V43" s="27">
        <f t="shared" si="0"/>
        <v>217742</v>
      </c>
    </row>
    <row r="44" spans="1:22" ht="37.5" customHeight="1">
      <c r="A44" s="1"/>
      <c r="B44" s="22">
        <v>35</v>
      </c>
      <c r="C44" s="23" t="s">
        <v>103</v>
      </c>
      <c r="D44" s="24" t="s">
        <v>33</v>
      </c>
      <c r="E44" s="24">
        <v>39530</v>
      </c>
      <c r="F44" s="25" t="s">
        <v>104</v>
      </c>
      <c r="G44" s="26">
        <v>42034</v>
      </c>
      <c r="H44" s="26">
        <v>42060</v>
      </c>
      <c r="I44" s="26">
        <v>42061</v>
      </c>
      <c r="J44" s="26">
        <v>42061</v>
      </c>
      <c r="K44" s="26">
        <v>42062</v>
      </c>
      <c r="L44" s="26">
        <v>42065</v>
      </c>
      <c r="M44" s="26">
        <v>42066</v>
      </c>
      <c r="N44" s="26">
        <v>42066</v>
      </c>
      <c r="O44" s="26">
        <v>42067</v>
      </c>
      <c r="P44" s="26">
        <v>42068</v>
      </c>
      <c r="Q44" s="26">
        <v>42069</v>
      </c>
      <c r="R44" s="30">
        <v>42073</v>
      </c>
      <c r="S44" s="30">
        <v>42074</v>
      </c>
      <c r="T44" s="31">
        <v>42104</v>
      </c>
      <c r="U44" s="27">
        <v>94115</v>
      </c>
      <c r="V44" s="27">
        <f t="shared" si="0"/>
        <v>94115</v>
      </c>
    </row>
    <row r="45" spans="1:22" ht="41.25" customHeight="1">
      <c r="A45" s="1"/>
      <c r="B45" s="22">
        <v>36</v>
      </c>
      <c r="C45" s="23" t="s">
        <v>105</v>
      </c>
      <c r="D45" s="24" t="s">
        <v>42</v>
      </c>
      <c r="E45" s="24">
        <v>39540</v>
      </c>
      <c r="F45" s="25" t="s">
        <v>106</v>
      </c>
      <c r="G45" s="26">
        <v>42034</v>
      </c>
      <c r="H45" s="26">
        <v>42060</v>
      </c>
      <c r="I45" s="26">
        <v>42061</v>
      </c>
      <c r="J45" s="26">
        <v>42061</v>
      </c>
      <c r="K45" s="26">
        <v>42062</v>
      </c>
      <c r="L45" s="26">
        <v>42065</v>
      </c>
      <c r="M45" s="26">
        <v>42066</v>
      </c>
      <c r="N45" s="26">
        <v>42066</v>
      </c>
      <c r="O45" s="26">
        <v>42067</v>
      </c>
      <c r="P45" s="26">
        <v>42068</v>
      </c>
      <c r="Q45" s="26">
        <v>42069</v>
      </c>
      <c r="R45" s="30">
        <v>42073</v>
      </c>
      <c r="S45" s="30">
        <v>42074</v>
      </c>
      <c r="T45" s="31">
        <v>42104</v>
      </c>
      <c r="U45" s="27">
        <v>769041</v>
      </c>
      <c r="V45" s="27">
        <f t="shared" si="0"/>
        <v>769041</v>
      </c>
    </row>
    <row r="46" spans="1:22" ht="36" customHeight="1">
      <c r="A46" s="1"/>
      <c r="B46" s="22">
        <v>37</v>
      </c>
      <c r="C46" s="23" t="s">
        <v>107</v>
      </c>
      <c r="D46" s="24" t="s">
        <v>33</v>
      </c>
      <c r="E46" s="24">
        <v>39550</v>
      </c>
      <c r="F46" s="25" t="s">
        <v>108</v>
      </c>
      <c r="G46" s="26">
        <v>42051</v>
      </c>
      <c r="H46" s="26">
        <v>42062</v>
      </c>
      <c r="I46" s="26">
        <v>42069</v>
      </c>
      <c r="J46" s="26">
        <v>42072</v>
      </c>
      <c r="K46" s="26">
        <v>42073</v>
      </c>
      <c r="L46" s="26">
        <v>42074</v>
      </c>
      <c r="M46" s="26">
        <v>42075</v>
      </c>
      <c r="N46" s="26">
        <v>42075</v>
      </c>
      <c r="O46" s="26">
        <v>42076</v>
      </c>
      <c r="P46" s="26">
        <v>42079</v>
      </c>
      <c r="Q46" s="26">
        <v>42080</v>
      </c>
      <c r="R46" s="26">
        <v>42081</v>
      </c>
      <c r="S46" s="26">
        <v>42082</v>
      </c>
      <c r="T46" s="31">
        <v>42111</v>
      </c>
      <c r="U46" s="27">
        <v>100229</v>
      </c>
      <c r="V46" s="27">
        <f t="shared" si="0"/>
        <v>100229</v>
      </c>
    </row>
    <row r="47" spans="1:22" ht="35.25" customHeight="1">
      <c r="A47" s="1"/>
      <c r="B47" s="22">
        <v>38</v>
      </c>
      <c r="C47" s="23" t="s">
        <v>109</v>
      </c>
      <c r="D47" s="24" t="s">
        <v>33</v>
      </c>
      <c r="E47" s="24">
        <v>39560</v>
      </c>
      <c r="F47" s="25" t="s">
        <v>110</v>
      </c>
      <c r="G47" s="26">
        <v>42051</v>
      </c>
      <c r="H47" s="26">
        <v>42062</v>
      </c>
      <c r="I47" s="26">
        <v>42069</v>
      </c>
      <c r="J47" s="26">
        <v>42072</v>
      </c>
      <c r="K47" s="26">
        <v>42073</v>
      </c>
      <c r="L47" s="26">
        <v>42074</v>
      </c>
      <c r="M47" s="26">
        <v>42075</v>
      </c>
      <c r="N47" s="26">
        <v>42075</v>
      </c>
      <c r="O47" s="26">
        <v>42076</v>
      </c>
      <c r="P47" s="26">
        <v>42079</v>
      </c>
      <c r="Q47" s="26">
        <v>42080</v>
      </c>
      <c r="R47" s="26">
        <v>42081</v>
      </c>
      <c r="S47" s="26">
        <v>42082</v>
      </c>
      <c r="T47" s="31">
        <v>42111</v>
      </c>
      <c r="U47" s="27">
        <v>154488</v>
      </c>
      <c r="V47" s="27">
        <f>U47</f>
        <v>154488</v>
      </c>
    </row>
    <row r="48" spans="1:22" ht="40.5" customHeight="1">
      <c r="A48" s="1"/>
      <c r="B48" s="22">
        <v>39</v>
      </c>
      <c r="C48" s="23" t="s">
        <v>111</v>
      </c>
      <c r="D48" s="24" t="s">
        <v>45</v>
      </c>
      <c r="E48" s="24">
        <v>39600</v>
      </c>
      <c r="F48" s="25" t="s">
        <v>112</v>
      </c>
      <c r="G48" s="26">
        <v>42051</v>
      </c>
      <c r="H48" s="26">
        <v>42062</v>
      </c>
      <c r="I48" s="26">
        <v>42069</v>
      </c>
      <c r="J48" s="26">
        <v>42072</v>
      </c>
      <c r="K48" s="26">
        <v>42073</v>
      </c>
      <c r="L48" s="26">
        <v>42074</v>
      </c>
      <c r="M48" s="26">
        <v>42075</v>
      </c>
      <c r="N48" s="26">
        <v>42075</v>
      </c>
      <c r="O48" s="26">
        <v>42076</v>
      </c>
      <c r="P48" s="26">
        <v>42079</v>
      </c>
      <c r="Q48" s="26">
        <v>42080</v>
      </c>
      <c r="R48" s="26">
        <v>42081</v>
      </c>
      <c r="S48" s="26">
        <v>42082</v>
      </c>
      <c r="T48" s="31">
        <v>42111</v>
      </c>
      <c r="U48" s="27">
        <v>410526</v>
      </c>
      <c r="V48" s="27">
        <f t="shared" si="0"/>
        <v>410526</v>
      </c>
    </row>
    <row r="49" spans="1:27" ht="41.25" customHeight="1">
      <c r="A49" s="1"/>
      <c r="B49" s="22">
        <v>40</v>
      </c>
      <c r="C49" s="23" t="s">
        <v>113</v>
      </c>
      <c r="D49" s="24" t="s">
        <v>33</v>
      </c>
      <c r="E49" s="24">
        <v>42140</v>
      </c>
      <c r="F49" s="25" t="s">
        <v>114</v>
      </c>
      <c r="G49" s="26">
        <v>42051</v>
      </c>
      <c r="H49" s="26">
        <v>42062</v>
      </c>
      <c r="I49" s="26">
        <v>42069</v>
      </c>
      <c r="J49" s="26">
        <v>42072</v>
      </c>
      <c r="K49" s="26">
        <v>42073</v>
      </c>
      <c r="L49" s="26">
        <v>42074</v>
      </c>
      <c r="M49" s="26">
        <v>42075</v>
      </c>
      <c r="N49" s="26">
        <v>42075</v>
      </c>
      <c r="O49" s="26">
        <v>42076</v>
      </c>
      <c r="P49" s="26">
        <v>42079</v>
      </c>
      <c r="Q49" s="26">
        <v>42080</v>
      </c>
      <c r="R49" s="26">
        <v>42081</v>
      </c>
      <c r="S49" s="26">
        <v>42082</v>
      </c>
      <c r="T49" s="31">
        <v>42111</v>
      </c>
      <c r="U49" s="28">
        <v>102342</v>
      </c>
      <c r="V49" s="29">
        <f>U49</f>
        <v>102342</v>
      </c>
    </row>
    <row r="50" spans="1:27" ht="47.25" customHeight="1">
      <c r="A50" s="1"/>
      <c r="B50" s="22">
        <v>41</v>
      </c>
      <c r="C50" s="23" t="s">
        <v>115</v>
      </c>
      <c r="D50" s="24" t="s">
        <v>45</v>
      </c>
      <c r="E50" s="24">
        <v>42410</v>
      </c>
      <c r="F50" s="25" t="s">
        <v>116</v>
      </c>
      <c r="G50" s="26">
        <v>42051</v>
      </c>
      <c r="H50" s="26">
        <v>42062</v>
      </c>
      <c r="I50" s="26">
        <v>42069</v>
      </c>
      <c r="J50" s="26">
        <v>42072</v>
      </c>
      <c r="K50" s="26">
        <v>42073</v>
      </c>
      <c r="L50" s="26">
        <v>42074</v>
      </c>
      <c r="M50" s="26">
        <v>42075</v>
      </c>
      <c r="N50" s="26">
        <v>42075</v>
      </c>
      <c r="O50" s="26">
        <v>42076</v>
      </c>
      <c r="P50" s="26">
        <v>42079</v>
      </c>
      <c r="Q50" s="26">
        <v>42080</v>
      </c>
      <c r="R50" s="26">
        <v>42081</v>
      </c>
      <c r="S50" s="26">
        <v>42082</v>
      </c>
      <c r="T50" s="31">
        <v>42111</v>
      </c>
      <c r="U50" s="28">
        <v>288542</v>
      </c>
      <c r="V50" s="29">
        <f>U50</f>
        <v>288542</v>
      </c>
    </row>
    <row r="51" spans="1:27" ht="47.25" customHeight="1">
      <c r="A51" s="1"/>
      <c r="B51" s="22">
        <v>42</v>
      </c>
      <c r="C51" s="23" t="s">
        <v>117</v>
      </c>
      <c r="D51" s="24" t="s">
        <v>42</v>
      </c>
      <c r="E51" s="24">
        <v>42420</v>
      </c>
      <c r="F51" s="25" t="s">
        <v>118</v>
      </c>
      <c r="G51" s="26">
        <v>42051</v>
      </c>
      <c r="H51" s="26">
        <v>42062</v>
      </c>
      <c r="I51" s="26">
        <v>42069</v>
      </c>
      <c r="J51" s="26">
        <v>42072</v>
      </c>
      <c r="K51" s="26">
        <v>42073</v>
      </c>
      <c r="L51" s="26">
        <v>42074</v>
      </c>
      <c r="M51" s="26">
        <v>42075</v>
      </c>
      <c r="N51" s="26">
        <v>42075</v>
      </c>
      <c r="O51" s="26">
        <v>42076</v>
      </c>
      <c r="P51" s="26">
        <v>42079</v>
      </c>
      <c r="Q51" s="26">
        <v>42080</v>
      </c>
      <c r="R51" s="26">
        <v>42081</v>
      </c>
      <c r="S51" s="26">
        <v>42082</v>
      </c>
      <c r="T51" s="31">
        <v>42111</v>
      </c>
      <c r="U51" s="27">
        <v>480000</v>
      </c>
      <c r="V51" s="27">
        <f>U51</f>
        <v>480000</v>
      </c>
      <c r="AA51" s="32"/>
    </row>
    <row r="52" spans="1:27" ht="36.75" customHeight="1">
      <c r="A52" s="1"/>
      <c r="B52" s="22">
        <v>43</v>
      </c>
      <c r="C52" s="23" t="s">
        <v>119</v>
      </c>
      <c r="D52" s="24" t="s">
        <v>42</v>
      </c>
      <c r="E52" s="24">
        <v>42420</v>
      </c>
      <c r="F52" s="25" t="s">
        <v>120</v>
      </c>
      <c r="G52" s="26">
        <v>42051</v>
      </c>
      <c r="H52" s="26">
        <v>42062</v>
      </c>
      <c r="I52" s="26">
        <v>42069</v>
      </c>
      <c r="J52" s="26">
        <v>42072</v>
      </c>
      <c r="K52" s="26">
        <v>42073</v>
      </c>
      <c r="L52" s="26">
        <v>42074</v>
      </c>
      <c r="M52" s="26">
        <v>42075</v>
      </c>
      <c r="N52" s="26">
        <v>42075</v>
      </c>
      <c r="O52" s="26">
        <v>42076</v>
      </c>
      <c r="P52" s="26">
        <v>42079</v>
      </c>
      <c r="Q52" s="26">
        <v>42080</v>
      </c>
      <c r="R52" s="26">
        <v>42081</v>
      </c>
      <c r="S52" s="26">
        <v>42082</v>
      </c>
      <c r="T52" s="31">
        <v>42111</v>
      </c>
      <c r="U52" s="27">
        <v>655782</v>
      </c>
      <c r="V52" s="27">
        <f t="shared" si="0"/>
        <v>655782</v>
      </c>
      <c r="W52" s="32"/>
      <c r="X52" s="32"/>
    </row>
    <row r="53" spans="1:27" ht="21" customHeight="1">
      <c r="A53" s="1"/>
      <c r="B53" s="45"/>
      <c r="C53" s="46" t="s">
        <v>121</v>
      </c>
      <c r="D53" s="96" t="s">
        <v>30</v>
      </c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47">
        <f>SUM(U10:U52)</f>
        <v>19052367</v>
      </c>
      <c r="V53" s="47">
        <f>SUM(V10+V11+V12+V13+V14+V15+V16+V17+V18+V19+V20+V21+V22+V23+V24+V25+V26+V27+V28+V29+V30+V31+V32+V33+V34+V35+V36+V37+V38+V39+V40+V41+V42+V43+V44+V45+V46+V47+V48+V49+V50+V51+V52)</f>
        <v>19052367</v>
      </c>
    </row>
    <row r="54" spans="1:27" ht="31.5" customHeight="1">
      <c r="A54" s="1"/>
      <c r="B54" s="1"/>
      <c r="C54" s="13" t="s">
        <v>122</v>
      </c>
      <c r="D54" s="97">
        <v>42012</v>
      </c>
      <c r="E54" s="98"/>
      <c r="F54" s="1"/>
      <c r="G54" s="48" t="s">
        <v>123</v>
      </c>
      <c r="H54" s="99" t="s">
        <v>124</v>
      </c>
      <c r="I54" s="100"/>
      <c r="J54" s="49"/>
      <c r="K54" s="49"/>
      <c r="L54" s="50" t="s">
        <v>125</v>
      </c>
      <c r="M54" s="104">
        <v>42051</v>
      </c>
      <c r="N54" s="105"/>
      <c r="O54" s="1"/>
      <c r="P54" s="51" t="s">
        <v>126</v>
      </c>
      <c r="Q54" s="1"/>
      <c r="R54" s="52" t="s">
        <v>127</v>
      </c>
      <c r="S54" s="53"/>
      <c r="T54" s="54"/>
      <c r="U54" s="101"/>
      <c r="V54" s="101"/>
      <c r="X54" s="55"/>
      <c r="Z54" s="32"/>
    </row>
    <row r="55" spans="1:27" ht="31.5" customHeight="1">
      <c r="A55" s="1"/>
      <c r="B55" s="1"/>
      <c r="C55" s="13" t="s">
        <v>128</v>
      </c>
      <c r="D55" s="97">
        <v>42012</v>
      </c>
      <c r="E55" s="98"/>
      <c r="F55" s="1"/>
      <c r="G55" s="14" t="s">
        <v>129</v>
      </c>
      <c r="H55" s="99" t="s">
        <v>130</v>
      </c>
      <c r="I55" s="100"/>
      <c r="J55" s="49"/>
      <c r="K55" s="49"/>
      <c r="L55" s="56" t="s">
        <v>128</v>
      </c>
      <c r="M55" s="104">
        <v>42051</v>
      </c>
      <c r="N55" s="105"/>
      <c r="O55" s="1"/>
      <c r="P55" s="57" t="s">
        <v>129</v>
      </c>
      <c r="Q55" s="1"/>
      <c r="R55" s="58" t="s">
        <v>131</v>
      </c>
      <c r="S55" s="59"/>
      <c r="T55" s="60"/>
      <c r="U55" s="102"/>
      <c r="V55" s="103"/>
      <c r="X55" s="55"/>
    </row>
    <row r="56" spans="1:27" ht="7.5" customHeight="1">
      <c r="A56" s="1"/>
      <c r="B56" s="1"/>
      <c r="C56" s="61"/>
      <c r="D56" s="1"/>
      <c r="E56" s="86" t="s">
        <v>132</v>
      </c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8"/>
      <c r="T56" s="62"/>
      <c r="U56" s="63"/>
      <c r="V56" s="1"/>
    </row>
    <row r="57" spans="1:27" ht="12" customHeight="1">
      <c r="A57" s="1"/>
      <c r="B57" s="1"/>
      <c r="C57" s="61"/>
      <c r="D57" s="1"/>
      <c r="E57" s="89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1"/>
      <c r="T57" s="62"/>
      <c r="U57" s="63"/>
      <c r="V57" s="1"/>
    </row>
    <row r="58" spans="1:27" ht="57" customHeight="1">
      <c r="A58" s="1"/>
      <c r="B58" s="1"/>
      <c r="C58" s="61"/>
      <c r="D58" s="1"/>
      <c r="E58" s="92" t="s">
        <v>133</v>
      </c>
      <c r="F58" s="93"/>
      <c r="G58" s="93"/>
      <c r="H58" s="93"/>
      <c r="I58" s="94"/>
      <c r="J58" s="92" t="s">
        <v>134</v>
      </c>
      <c r="K58" s="93"/>
      <c r="L58" s="93"/>
      <c r="M58" s="93"/>
      <c r="N58" s="93"/>
      <c r="O58" s="93"/>
      <c r="P58" s="93"/>
      <c r="Q58" s="93"/>
      <c r="R58" s="93"/>
      <c r="S58" s="94"/>
      <c r="T58" s="1"/>
      <c r="U58" s="1"/>
      <c r="V58" s="1"/>
    </row>
    <row r="59" spans="1:27" ht="7.5" customHeight="1">
      <c r="A59" s="1"/>
      <c r="B59" s="1"/>
      <c r="C59" s="61"/>
      <c r="D59" s="1"/>
      <c r="T59" s="1"/>
      <c r="U59" s="1"/>
      <c r="V59" s="1"/>
    </row>
    <row r="60" spans="1:27" ht="7.5" customHeight="1">
      <c r="A60" s="1"/>
      <c r="B60" s="1"/>
      <c r="C60" s="61"/>
      <c r="D60" s="1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49"/>
      <c r="R60" s="49"/>
      <c r="S60" s="49"/>
      <c r="T60" s="64"/>
      <c r="U60" s="1"/>
      <c r="V60" s="1"/>
    </row>
    <row r="61" spans="1:27" ht="7.5" customHeight="1">
      <c r="A61" s="1"/>
      <c r="B61" s="1"/>
      <c r="C61" s="61"/>
      <c r="D61" s="1"/>
      <c r="T61" s="1"/>
      <c r="U61" s="1"/>
      <c r="V61" s="1"/>
    </row>
    <row r="62" spans="1:27" ht="7.5" customHeight="1">
      <c r="A62" s="1"/>
      <c r="B62" s="1"/>
    </row>
  </sheetData>
  <mergeCells count="37">
    <mergeCell ref="E56:S57"/>
    <mergeCell ref="E58:I58"/>
    <mergeCell ref="J58:S58"/>
    <mergeCell ref="V8:V9"/>
    <mergeCell ref="D53:T53"/>
    <mergeCell ref="D54:E54"/>
    <mergeCell ref="H54:I54"/>
    <mergeCell ref="U54:V54"/>
    <mergeCell ref="D55:E55"/>
    <mergeCell ref="H55:I55"/>
    <mergeCell ref="U55:V55"/>
    <mergeCell ref="U8:U9"/>
    <mergeCell ref="M54:N54"/>
    <mergeCell ref="M55:N55"/>
    <mergeCell ref="Q6:R6"/>
    <mergeCell ref="S6:T6"/>
    <mergeCell ref="B8:B9"/>
    <mergeCell ref="C8:C9"/>
    <mergeCell ref="D8:D9"/>
    <mergeCell ref="E8:E9"/>
    <mergeCell ref="F8:F9"/>
    <mergeCell ref="C1:V1"/>
    <mergeCell ref="C2:V2"/>
    <mergeCell ref="I3:P3"/>
    <mergeCell ref="G4:V4"/>
    <mergeCell ref="B5:C5"/>
    <mergeCell ref="G5:J5"/>
    <mergeCell ref="K5:N5"/>
    <mergeCell ref="O5:P5"/>
    <mergeCell ref="Q5:R5"/>
    <mergeCell ref="S5:T5"/>
    <mergeCell ref="U5:V6"/>
    <mergeCell ref="G6:H6"/>
    <mergeCell ref="I6:J6"/>
    <mergeCell ref="K6:L6"/>
    <mergeCell ref="M6:N6"/>
    <mergeCell ref="O6:P6"/>
  </mergeCells>
  <pageMargins left="0.43307086614173229" right="0.15748031496062992" top="0.31496062992125984" bottom="0.16" header="0.31496062992125984" footer="0.16"/>
  <pageSetup scale="75" orientation="landscape" r:id="rId1"/>
  <headerFooter alignWithMargins="0">
    <oddFooter>&amp;CPágina &amp;P&amp;RPACC REGION DE SALUD N° 15 (2015)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PACC 2015</vt:lpstr>
      <vt:lpstr>'PACC 2015'!Títulos_a_imprimir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2015-02-16T19:55:36Z</cp:lastPrinted>
  <dcterms:created xsi:type="dcterms:W3CDTF">2015-02-02T19:39:11Z</dcterms:created>
  <dcterms:modified xsi:type="dcterms:W3CDTF">2015-02-16T20:00:04Z</dcterms:modified>
</cp:coreProperties>
</file>